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Garias\Desktop\ISO - EEJ\RIAEJ 2026\EVALUACIÓN 2026\"/>
    </mc:Choice>
  </mc:AlternateContent>
  <bookViews>
    <workbookView xWindow="0" yWindow="0" windowWidth="20490" windowHeight="7155" firstSheet="3" activeTab="9"/>
  </bookViews>
  <sheets>
    <sheet name="Presentación" sheetId="14" r:id="rId1"/>
    <sheet name="Instrucciones " sheetId="10" r:id="rId2"/>
    <sheet name="Resultado Sistema" sheetId="13" r:id="rId3"/>
    <sheet name="Direccionamiento E " sheetId="1" r:id="rId4"/>
    <sheet name="Gestión de Riesgos y Oport." sheetId="15" r:id="rId5"/>
    <sheet name="Sistema de Gestión " sheetId="3" r:id="rId6"/>
    <sheet name="Recursos " sheetId="4" r:id="rId7"/>
    <sheet name="Paradigma " sheetId="6" r:id="rId8"/>
    <sheet name="Investigación" sheetId="7" r:id="rId9"/>
    <sheet name="Proyección" sheetId="16" r:id="rId10"/>
    <sheet name="Seg y Mejora " sheetId="8" r:id="rId11"/>
    <sheet name="Mejora " sheetId="12" r:id="rId12"/>
  </sheets>
  <definedNames>
    <definedName name="_xlnm.Print_Area" localSheetId="3">'Direccionamiento E '!$B$1:$H$22</definedName>
    <definedName name="_xlnm.Print_Area" localSheetId="1">'Instrucciones '!$A$1:$T$59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C12" i="13" s="1"/>
  <c r="H3" i="1"/>
  <c r="H3" i="16"/>
  <c r="H6" i="16" s="1"/>
  <c r="C18" i="13" s="1"/>
  <c r="H3" i="7"/>
  <c r="H4" i="15"/>
  <c r="C13" i="13" s="1"/>
  <c r="H3" i="15"/>
  <c r="H14" i="6"/>
  <c r="H6" i="6"/>
  <c r="H5" i="6"/>
  <c r="H12" i="3"/>
  <c r="C14" i="13" s="1"/>
  <c r="H14" i="4"/>
  <c r="C15" i="13" s="1"/>
  <c r="H7" i="4"/>
  <c r="H6" i="4"/>
  <c r="H3" i="4"/>
  <c r="H18" i="1"/>
  <c r="H17" i="1"/>
  <c r="H16" i="1"/>
  <c r="H13" i="1"/>
  <c r="H10" i="1"/>
  <c r="H6" i="1"/>
  <c r="H3" i="3" l="1"/>
  <c r="H3" i="12"/>
  <c r="H4" i="12" s="1"/>
  <c r="C20" i="13" s="1"/>
  <c r="H3" i="8"/>
  <c r="H12" i="8" s="1"/>
  <c r="C19" i="13" s="1"/>
  <c r="H8" i="7"/>
  <c r="C17" i="13" s="1"/>
  <c r="H3" i="6"/>
  <c r="H23" i="6" s="1"/>
  <c r="C16" i="13" s="1"/>
  <c r="H12" i="4"/>
  <c r="H13" i="4"/>
  <c r="C21" i="13" l="1"/>
</calcChain>
</file>

<file path=xl/sharedStrings.xml><?xml version="1.0" encoding="utf-8"?>
<sst xmlns="http://schemas.openxmlformats.org/spreadsheetml/2006/main" count="521" uniqueCount="403">
  <si>
    <t xml:space="preserve">RED IBEROAMERICANA  DE ESCUELAS JUDICIALES </t>
  </si>
  <si>
    <t xml:space="preserve">MATRIZ DE EVALUACIÓN
PARA LOS PROGRAMAS DE FORMACIÓN JUDICIAL DE LAS ESCUELAS JUDICIALES Y CENTROS PÚBLICOS DE FORMACIÓN QUE HACEN PARTE DE LA RED IBEROAMERICANA DE ESCUELAS JUDICIALES - RIAEJ
</t>
  </si>
  <si>
    <t>Versión: 02
Elaborado en fecha 1 de junio de 2022
Código: RIAEJ-CALIDAD-06</t>
  </si>
  <si>
    <t>NORMA DE CALIDAD RIAEJ
NCR 1000:2019</t>
  </si>
  <si>
    <t/>
  </si>
  <si>
    <t xml:space="preserve">Este archivo contiene una herramienta de diagnóstico que permitirá a la institución y a quienes realicen la evaluación externa de cada uno de los requisitos y numerales 
de la Norma RIAEJ, establecer el  nivel de cumplimiento e identificar los aspectos que debe fortalecer, los cuales deben ser  mejorados
 o subsanados a través de acciones o planes de mejora.   </t>
  </si>
  <si>
    <t>A continuación, se explica en detalle como se debe diligenciar.</t>
  </si>
  <si>
    <t>ESTRUCTURA DE LA HERRAMIENTA</t>
  </si>
  <si>
    <t>Está compuesta por las siguientes columnas:</t>
  </si>
  <si>
    <t>-</t>
  </si>
  <si>
    <t xml:space="preserve">Numeral : Corresponde a los numerales de la norma RIAEJ ( 7 a 13) </t>
  </si>
  <si>
    <t xml:space="preserve">Requisito :  Texto del requisito de la Norma RIAEJ (numeral 7 a 13) </t>
  </si>
  <si>
    <t>Caracteristica a evaluar : Corresponde al criterio que la Institución debe desarrollar para dar aplicación y cumplimiento al requisito.</t>
  </si>
  <si>
    <r>
      <t xml:space="preserve">Indicador: </t>
    </r>
    <r>
      <rPr>
        <sz val="11"/>
        <color theme="1"/>
        <rFont val="Arial"/>
        <family val="2"/>
      </rPr>
      <t>Criterio, evidencia que permite establecer la aplicación del requisito.</t>
    </r>
  </si>
  <si>
    <t>Evidencia: Referencia o enlace de la documentación que sustenta la valoración emitida al indicador.</t>
  </si>
  <si>
    <t>Puntaje:</t>
  </si>
  <si>
    <t>Es la casilla donde se califica  de acuerdo con la caracteristica a evaluar de  0 a 100</t>
  </si>
  <si>
    <t>Observaciones: Anotaciones que ayudan a entender la calificación.</t>
  </si>
  <si>
    <t xml:space="preserve">Para la calificación, se estableció una escala de 5 niveles  siendo 5 el mejor </t>
  </si>
  <si>
    <t>Puntaje</t>
  </si>
  <si>
    <t>Nivel</t>
  </si>
  <si>
    <t>Descripción</t>
  </si>
  <si>
    <t xml:space="preserve">ACCIÓN </t>
  </si>
  <si>
    <t>Plan de Acción:</t>
  </si>
  <si>
    <t>0 - 20</t>
  </si>
  <si>
    <t xml:space="preserve">La institución no tiene mecanismos, políticas y acciones concretas y específicas para resolver la debilidad, o esta parece no haber sido correctamente identificada. La coyuntura actual no permite resolver la debilidad. </t>
  </si>
  <si>
    <t>ACCIÓN INMEDIATA CORREGIR/IMPLEMENTAR</t>
  </si>
  <si>
    <t xml:space="preserve">Este cuadro le permitirá establecer una planeación y una ruta de acción, con base en las actividades de gestión que fueron evaluadas. 
Aunque el cuadro puede ser gestionado en su totalidad, se recomienda iniciar y darle prioridad a aquellas actividades que obtuvieron menores puntajes y que se encuentran en color rojo y naranja. </t>
  </si>
  <si>
    <t>21 - 40</t>
  </si>
  <si>
    <t xml:space="preserve">Existen dificultades importantes en la respectiva característica, al punto de que si no se toman medidas importantes, los indicadores (productos) que la conforman no podrán ser mejorados. 
Igualmente, estos indicadores se encuentran muy lejanos de los deseables en una institución de educación de vanguardia, y por debajo de los de una institución de calidad. </t>
  </si>
  <si>
    <t xml:space="preserve">ACCIÓN INMEDIATA CORREGIR </t>
  </si>
  <si>
    <t>41 - 60</t>
  </si>
  <si>
    <t xml:space="preserve">Los indicadores (productos) del respectivo factor o característica son justos. Se encuentran por debajo de programas académicos o instituciones de calidad. 
Si bien es posible que estos indicadores (productos) puedan mejorarse, se requiere de acciones y medidas suplementarias. 
El programa de formación como la institución es consciente de la debilidad que tiene, y dispone de mecanismos claros y concretos para superarla. </t>
  </si>
  <si>
    <t xml:space="preserve">ACCIÓN INMEDIATA MEJORAR </t>
  </si>
  <si>
    <t>61- 80</t>
  </si>
  <si>
    <t>La característica y sus indicadores (productos) se encuentran en el promedio de programas de formación de calidad. 
Se evidencian mecanismos en acción que permiten inferir que los indicadores pueden ser no sólo mantenidos, sino mejorados en el futuro, y la tendencia parece corroborar este aspecto. 
El programa ha identificado esta fortaleza y trabaja en mecanismos para mejorarla.</t>
  </si>
  <si>
    <t xml:space="preserve">ACCIÓN DE MEJORA </t>
  </si>
  <si>
    <t>81- 100</t>
  </si>
  <si>
    <t xml:space="preserve">Claramente la característica y sus indicadores (productos) corresponden al de un programa de formación o institución de vanguardia. 
El programa como la institución es consciente de su fortaleza y dispone de los mecanismos institucionales y culturales para mantenerla. </t>
  </si>
  <si>
    <t xml:space="preserve">CONTINUAR MEJORANDO </t>
  </si>
  <si>
    <t xml:space="preserve">En cada hoja sólo se deben modificar las columnas E, F y G, las demás son columnas automáticas. </t>
  </si>
  <si>
    <t>Los resultados de calificación de cada requisito se llevan a la hoja "Resultado Sistema" en donde se ve el acumulado general.</t>
  </si>
  <si>
    <t>Si  alguna de las actividades no aplica al Sistema, no colocar el puntaje y aclarar la no aplicación en las observaciones.</t>
  </si>
  <si>
    <t>RESULTADOS GENERALES DEL SISTEMA</t>
  </si>
  <si>
    <t>Escuela Judicial o Centro de Formación Judicial</t>
  </si>
  <si>
    <t>País</t>
  </si>
  <si>
    <t>Fecha de la evaluación</t>
  </si>
  <si>
    <t>Denominación del programa de formación judicial al que se le aplica la evaluación</t>
  </si>
  <si>
    <t>Fecha en la que se empezó a ofrecer el programa de formación</t>
  </si>
  <si>
    <t>Número de promociones del programa de formación</t>
  </si>
  <si>
    <t>Fase del proceso (autoevaluación o evaluación externa)</t>
  </si>
  <si>
    <t xml:space="preserve">No. </t>
  </si>
  <si>
    <t xml:space="preserve">REQUISITO </t>
  </si>
  <si>
    <t xml:space="preserve">PUNTAJE TOTAL </t>
  </si>
  <si>
    <t xml:space="preserve">OBSERVACIONES </t>
  </si>
  <si>
    <t xml:space="preserve">REQUISITOS SOBRE EL DIRECCIONAMIENTO ESTRATÉGICO Y LA PLANEACIÓN </t>
  </si>
  <si>
    <t>REQUISITOS SOBRE LA GESTIÓN DE RIESGOS Y OPORTUNIDADES</t>
  </si>
  <si>
    <t xml:space="preserve">REQUISITOS SOBRE EL SISTEMA DE GESTIÓN DE CALIDAD </t>
  </si>
  <si>
    <t xml:space="preserve"> REQUISITOS SOBRE LOS RECURSOS</t>
  </si>
  <si>
    <t>REQUISITOS SOBRE EL PARADIGMA CURRICULAR</t>
  </si>
  <si>
    <t>REQUISITOS SOBRE LA INVESTIGACIÓN</t>
  </si>
  <si>
    <t xml:space="preserve">REQUISITOS SOBRE LA PROYECCION SOCIAL </t>
  </si>
  <si>
    <t xml:space="preserve">REQUISITOS SOBRE EL SEGUIMIENTO Y LA MEDICIÓN </t>
  </si>
  <si>
    <t>REQUISITOS SOBRE EL MEJORAMIENTO</t>
  </si>
  <si>
    <t>TOTAL GENERAL</t>
  </si>
  <si>
    <t xml:space="preserve">5. REQUISITOS SOBRE EL DIRECCIONAMIENTO ESTRATÉGICO Y LA PLANEACIÓN </t>
  </si>
  <si>
    <t xml:space="preserve">NÚMERO </t>
  </si>
  <si>
    <t xml:space="preserve">CARACTERÍSTICAS A EVALUAR </t>
  </si>
  <si>
    <t xml:space="preserve">INDICADOR </t>
  </si>
  <si>
    <t>EVIDENCIA</t>
  </si>
  <si>
    <t>PUNTAJE 
( 0-100)</t>
  </si>
  <si>
    <t xml:space="preserve">CALIFICACIÓN REQUISITOS DEL NUMERAL </t>
  </si>
  <si>
    <t xml:space="preserve">5.1.1 </t>
  </si>
  <si>
    <t xml:space="preserve">PROPÓSITO INSTITUCIONAL
</t>
  </si>
  <si>
    <t>Coherencia y pertinencia de la Misión, Visión, principios y valores.  Su formulación contempló las funciones asignadas legalmente y su popósito educativo</t>
  </si>
  <si>
    <t xml:space="preserve">Informacion documentada en la que se evidencie que  la Misión (proposito), visión y valores son  coherencia con la naturaleza y razón de ser de la Institución </t>
  </si>
  <si>
    <t>Existencia de medios comunicación a las partes interesadas de la Misión, Visión, Principios  y Valores,  y PEI</t>
  </si>
  <si>
    <t>Evidencia de la comunicacion y difusión de   Mision, Vision, Valores y PEI</t>
  </si>
  <si>
    <t>PEI</t>
  </si>
  <si>
    <t>Información documentada que  evidencia existencia  del PEI</t>
  </si>
  <si>
    <t xml:space="preserve">5.1.2 </t>
  </si>
  <si>
    <t>CONTEXTO INSTITUCIONAL</t>
  </si>
  <si>
    <t>Identifica factores  externos  como su entorno político, económico, relaciones con la entidad a la  que pertenece, competencia,  percepción de sus grupos de interés a la oferta  y calidad de los servicios ofrecidos, sus resultados e impactos.</t>
  </si>
  <si>
    <t xml:space="preserve">Información sobre la identificacion y análisis de factores externos de mayor relevancia para la Institución </t>
  </si>
  <si>
    <t xml:space="preserve">Información sobre las acciones a ejecutar/ejecutadas para gestionar los factores identificados y sus resultados </t>
  </si>
  <si>
    <t>Revisa factores  internos tales como el talento humano, procesos y procedimientos, infraestructura, metodologías,  recursos disponibles, cultura organizacional, entre otros</t>
  </si>
  <si>
    <t>Información sobre la identificacion y análisis de factores internos que inciden en la capacidad de la Organización para prestar sus servicio</t>
  </si>
  <si>
    <t xml:space="preserve">5.1.3 </t>
  </si>
  <si>
    <t>PARTES INTERESADAS</t>
  </si>
  <si>
    <t>Identifica el (los) grupo(s) de interés relacionados con su propósito, sus productos y servicios (grupos de valor).</t>
  </si>
  <si>
    <t xml:space="preserve">Información documentada que  identifique y caracterice los grupos de valor,  sus requisitos y necesidades </t>
  </si>
  <si>
    <t>Identifica los  requisitos, necesidades y expectativas de los grupos de interés.</t>
  </si>
  <si>
    <t>Evidencia de la formulación/ejecución  de acciones para gestionar los requisitos, necesidades y expectativas, según se haya definido</t>
  </si>
  <si>
    <t>Ha determinado los mecanismo de seguimiento de resultados y cambios en las condiciones de sus partes interesadas .</t>
  </si>
  <si>
    <t xml:space="preserve">Información documentada de la ejecucion de las acciones y sus resultados </t>
  </si>
  <si>
    <t xml:space="preserve">5.1.4 </t>
  </si>
  <si>
    <t xml:space="preserve">OBJETIVOS INSTITUCIONALES </t>
  </si>
  <si>
    <t xml:space="preserve">Coherencia entre los objetivos institucionales  que ha establecido y la  misión, visión y políticas  </t>
  </si>
  <si>
    <t>Informacion documentada en la que se evidencien los Objetivos Institucionales y su  coherencia con la Misión, Visión Valores, PEI.</t>
  </si>
  <si>
    <t>Establece los objetivos de cada uno de los procesos identificados en forma coherente con sus objetivos institcuionales.</t>
  </si>
  <si>
    <t>Información que permita identificar  para cada uno de los procesos del sistema se han definido  los objetivos y estos son coherentes con los Objetivos Institucionales y su plataforma estrategica.</t>
  </si>
  <si>
    <t xml:space="preserve">5.1.5 </t>
  </si>
  <si>
    <t xml:space="preserve">PLANEACIÓN PARA EL LOGRO DE LOS OBJETIVOS INSTITUCIONALES </t>
  </si>
  <si>
    <t>Ha  establecido el  cómo, cuándo, quien(es), hasta cuándo,  qué recursos se requieres para lograr los Objetivos Institucionales.</t>
  </si>
  <si>
    <t xml:space="preserve">Evidencia sobre la planeacion y sus resultados </t>
  </si>
  <si>
    <t xml:space="preserve">5.1.6 </t>
  </si>
  <si>
    <t>PROYECTO EDUCATIVO INSTITUCIONAL PEI</t>
  </si>
  <si>
    <t>Existen en el PEI, directrices y  estrategias alineadas con los objetivos institucionales coherentes  con  las directrices constitucionales y judiciales del Estado.</t>
  </si>
  <si>
    <t>Informacion verificable sobre la existencia del PEI y de directrices alineadas con los Objetivos  Estratégicos</t>
  </si>
  <si>
    <t xml:space="preserve">5.1.7  </t>
  </si>
  <si>
    <t xml:space="preserve">PRESUPUESTO </t>
  </si>
  <si>
    <t xml:space="preserve">
Concordancia entre la planificación presupuestal y las necesidades de recursos de forma que garantiza la prestación del servicio en las condiciones ofrecidas.</t>
  </si>
  <si>
    <t>Informacion sobre el presupuesto formulación/ejecucion  que permita evidenciar la coherencia con la ejecucion de actividades planificadas.</t>
  </si>
  <si>
    <t xml:space="preserve">5.1.8 </t>
  </si>
  <si>
    <t>ESTRUCTURA ORGANIZACIONAL</t>
  </si>
  <si>
    <t xml:space="preserve">Define una estructura  organizacional acorde con su naturaleza y las  funciones establecidas /delegadas legalmente </t>
  </si>
  <si>
    <t>Documento que evidencia la definición y aprobación de la  estructura organizacional (Organigrama) y y los objetivos y responsbilidades coherentes con los objetivos de los procesos.</t>
  </si>
  <si>
    <t>Documento que evidencia la definicion de cargos y  las funciones y responsabilidades .</t>
  </si>
  <si>
    <t>Define cargos, funciones y responsabilidades para cada cargo</t>
  </si>
  <si>
    <t>Información verificable sobre la correspondnecia de la estructura Organizacional y el alcance del PEI</t>
  </si>
  <si>
    <t xml:space="preserve">TOTAL </t>
  </si>
  <si>
    <t>6. REQUISITOS SOBRE LA GESTIÓN DE RIESGOS Y OPORTUNIDADES</t>
  </si>
  <si>
    <t>Informacion que permita evidenciar Riesgos /oportunidades identificados.
Controles y/o planes para gestionarlos.</t>
  </si>
  <si>
    <t xml:space="preserve">7. REQUISITOS SOBRE EL SISTEMA DE GESTIÓN DE CALIDAD </t>
  </si>
  <si>
    <t>REQUISITOS DEL SISTEMA DE GESTIÓN PARA LA CALIDAD</t>
  </si>
  <si>
    <t>a) Identificar y gestionar los procesos estratégicos o directivos, académicos y de servicios a la comunidad,  financieros  y  administrativos  o  de  soporte  en  el  marco  de  proyecto  educativo institucional o su equivalente.</t>
  </si>
  <si>
    <t xml:space="preserve">Informacion que  evidencie los procesos identificados (mapas de proceso, caracterización,  relaciones) </t>
  </si>
  <si>
    <t>b) Establecer el objetivo o propósito de cada proceso y los resultados esperados (productos y servicios, en alineación con la Planeación Institucional).</t>
  </si>
  <si>
    <t xml:space="preserve">Información  sobre objetivos de  cada uno de los procesos </t>
  </si>
  <si>
    <t>c) Establecerlos  métodos,  información  y  recursos necesarios para la ejecución de estos procesos y asegurarse de su disponibilidad.</t>
  </si>
  <si>
    <t>Documentacion relacionada con el cómo ejecutar las actividades</t>
  </si>
  <si>
    <t>Evidencia de la existencia de recursos necesarios para la ejecución de cada proceso.Evidencia que se  conoce e identifica la información/insumo necesarios para la prestación del servicio.</t>
  </si>
  <si>
    <t>d) Establecer  los  controles  y  los  métodos  de  seguimiento  o  medición  requeridos  para monitorear el desempeño.</t>
  </si>
  <si>
    <t>e) Gestionar en forma planificada la mejora e innovación de los procesos</t>
  </si>
  <si>
    <t xml:space="preserve">Evidencia de acciones de mejora propuestas planificadas  o ejecutadas </t>
  </si>
  <si>
    <t xml:space="preserve">f) Determinar  y  mantener  la  documentación  e  información  requerida  para  evidenciar  la realización y resultado de los procesos de acuerdo con lo planificado. </t>
  </si>
  <si>
    <t>Evidencia de documentos y registros (información documentada) de los resultados obtenidos</t>
  </si>
  <si>
    <t xml:space="preserve">7.1 </t>
  </si>
  <si>
    <t>ALCANCE DEL SISTEMA</t>
  </si>
  <si>
    <t>La  institución  debe  establecer  y  documentar  dentro  de  su  sistema  el  nombre  o  nombres  de  los programas a acreditar.</t>
  </si>
  <si>
    <t xml:space="preserve"> 8.  REQUISITOS SOBRE LOS RECURSOS</t>
  </si>
  <si>
    <t xml:space="preserve">NUMERO </t>
  </si>
  <si>
    <t>TALENTO HUMANO</t>
  </si>
  <si>
    <t>Determina y proporciona el personal requerido para las diferentes actividades con base en metodologías de selección</t>
  </si>
  <si>
    <t xml:space="preserve">Documento(s)  de perfiles y Competencias para los cargos evidenciable. </t>
  </si>
  <si>
    <t xml:space="preserve">Define metodologías para la  evaluación y mejora de las competencias del personal </t>
  </si>
  <si>
    <t>Evidencias  de ejecución de actividades de formación y capacitación para el personal académico y administrativo</t>
  </si>
  <si>
    <t xml:space="preserve"> INFRAESTRUCTURA</t>
  </si>
  <si>
    <t>Evidencia de planes de compras, mantenimiento, reparaciones de la infraestructura</t>
  </si>
  <si>
    <t xml:space="preserve">8.2.1 </t>
  </si>
  <si>
    <t xml:space="preserve">INFRAESTRUCTURA PARA LOS PROGRAMAS
</t>
  </si>
  <si>
    <t>Informacion verificable sobre la planificación y uso de aulas para el programa  acreditado . Apreciación  de dicentes  y docentes sobre los espacios</t>
  </si>
  <si>
    <t xml:space="preserve">Información verificable(pruebas) sobre la calidad de medios y plataforma. Apreciación  de dicentes  y docentes </t>
  </si>
  <si>
    <t>c) Determina las ayudas didácticas y audiovisuales del programa</t>
  </si>
  <si>
    <t xml:space="preserve">d) Sistemas de información y tecnologías de comunicación  </t>
  </si>
  <si>
    <t>Número de equipos de cómputo por programa,disponibilidad de conexión a Internet.Estado de las herramientas informáticas.Apreciación  de dicentes y docentes</t>
  </si>
  <si>
    <t>e) Estructura y organiza el material bibliográfico del programa</t>
  </si>
  <si>
    <t xml:space="preserve">Información verificable sobre material bibliográfico y documentación disponible. Apreciación  de dicentes y docentes </t>
  </si>
  <si>
    <t>RECURSOS FINANCIEROS (Presupuesto del Programa)</t>
  </si>
  <si>
    <t xml:space="preserve">La Institución debe contar con la asignación presupuestal para actividades de docencia, investigación y proyección social del programa de formación judicial.  </t>
  </si>
  <si>
    <t>REQUISITOS SOBRE LA COMUNICACIÓN E INFORMACION</t>
  </si>
  <si>
    <t xml:space="preserve">Cuenta con métodos y los canales de comunicación interna y externa que le permitan retroalimentar y obtener información de sus clientes y partes interesadas, internas y externas, incluidas sus peticiones, quejas o reclamos y su percepción sobre los servicios. </t>
  </si>
  <si>
    <t>9. REQUISITOS SOBRE EL PARADIGMA CURRICULAR</t>
  </si>
  <si>
    <t>NÚMERO</t>
  </si>
  <si>
    <t xml:space="preserve">REQUISITOS SOBRE EL CURRICULUM </t>
  </si>
  <si>
    <t xml:space="preserve">Integra la docencia, la investigación y la proyección social y todos los elementos o factores necesarios para cumplir con sus objetivos Institucionales y del PEI (perfiles de ingreso y egreso, competencias a desarrollar, enfoque pedagógico y metodológico, herramientas didácticas y los planes de estudio). </t>
  </si>
  <si>
    <t>Evidencia de la integración Curricular</t>
  </si>
  <si>
    <t xml:space="preserve">Modelo pedagógico definido </t>
  </si>
  <si>
    <t>REQUISITOS SOBRE LOS PROGRAMAS DE FORMACIÓN JUDICIAL</t>
  </si>
  <si>
    <t xml:space="preserve">La justificación y formulación del programa comprende:
a) Las expectativas, requisitos y necesidades de los clientes y partes interesadas entre ellas de la Organización a la cual pertenece la Institución. 
b) Los cambios normativos, necesidades, requerimientos y demandas del sector justicia. 
c)La pertinencia de los programas o niveles de formación judicial (Curso de ingreso, curso de formación continua, cursos para ascenso). 
d) Los objetivos de calidad del programa. 
e) El marco normativo aplicable al programa. 
f) Las características de los discentes, perfiles de ingreso y egreso, incluido el   nivel educativo las competencias básicas y laborales que el programa requiere. 
g) Las características socioculturales. 
h) El personal docente, formador, tutor o instructor. 
i) La organización curricular, los planes y los contextos de aprendizaje. 
j) Los servicios complementarios, de apoyo, la infraestructura y los recursos específicos necesarios, incluidos los tecnológicos. 
k) Las prácticas de evaluación interna o autoevaluación y la evaluación externa. 
l) Las actividades de revisión, seguimiento y control de los programas y de los servicios complementarios y de apoyo. </t>
  </si>
  <si>
    <t xml:space="preserve"> REQUISITOS SOBRE EL PERSONAL DOCENTE, FORMADOR, TUTOR O INSTRUCTOR. </t>
  </si>
  <si>
    <t>Suficiencia en número de docentes</t>
  </si>
  <si>
    <t xml:space="preserve">Los docentes poseen formacion profesional y estudios de postgrado específicos en el tema o curso a desarrollar. </t>
  </si>
  <si>
    <t>Información documentada  que evidencie la  formación del docente y los cursos que imparte.</t>
  </si>
  <si>
    <t>Los docentes poseen experiencia judicial o laboral relacionada con los cursos a dictar</t>
  </si>
  <si>
    <t>Información documentadas que evidencie experiencia solicitada</t>
  </si>
  <si>
    <t>Los docentes tienen las competencias o habilidades pedagógicas requeridas para la formación</t>
  </si>
  <si>
    <t>Los docentes tienen experiencia en Investigación, relacionada con el  programa de formación judicial. Se podrán considerar las investigaciones o publicaciones jurídicas y técnicas realizadas.</t>
  </si>
  <si>
    <t xml:space="preserve">Información documentada que evidencie  experiencia en investigación </t>
  </si>
  <si>
    <t xml:space="preserve">Los docentes cumplen con las horas asignadas en enseñanza, atención, investigación y proyeccion social (según aplique) </t>
  </si>
  <si>
    <t>Información documentada que evidencie Cumplimiento de horas de enseñanza,  atención de discentes,investigación y  proyección social /según aplique)</t>
  </si>
  <si>
    <t>9.3.1</t>
  </si>
  <si>
    <t>EVALUACIÓN DEL PERSONAL DOCENTE, FORMADOR, TUTOR O INSTRUCTOR</t>
  </si>
  <si>
    <t>Se han establecido y  documentado y comunicado los  criterios y la periodicidad para evaluar al  personal docente.</t>
  </si>
  <si>
    <t xml:space="preserve">Evidencia de criterios establecidos y resultados de las evaluaciones </t>
  </si>
  <si>
    <t xml:space="preserve">9.3.2 </t>
  </si>
  <si>
    <t>REGLAMENTO  PARA EL PERSONAL DOCENTE, FORMADOR, TUTOR O INSTRUCTOR</t>
  </si>
  <si>
    <t xml:space="preserve">Reglamentación o directrices para el personal docente, clara y completa de derechos, deberes, régimen disciplinario, participación  y retiro de la Institución. </t>
  </si>
  <si>
    <t xml:space="preserve">Informacion verificable sobre aplicación del  reglamento </t>
  </si>
  <si>
    <t>9.4.1</t>
  </si>
  <si>
    <t xml:space="preserve">PERFILES DE INGRESO </t>
  </si>
  <si>
    <t>Se han determinado los perfiles de ingreso de los discentes de acuerdo con los objetivos del programa</t>
  </si>
  <si>
    <t>Existencia de documentos donde se establezcan los perfiles - Documentos que evidencien el cumplimiento de estos perfiles  en el programa</t>
  </si>
  <si>
    <t>9.4.2</t>
  </si>
  <si>
    <t>NÚMERO DE DISCENTES ADMITIDOS</t>
  </si>
  <si>
    <t>Evidencia de cumplimiento de condiciones  estipuladas en la planificacion del programa en relación con recursos y docentes</t>
  </si>
  <si>
    <t>9.4.3</t>
  </si>
  <si>
    <t xml:space="preserve">PERMANENCIA, DESEMPEÑO Y DESERCIÓN DE LOS DISCENTES </t>
  </si>
  <si>
    <t xml:space="preserve">Se han definido políticas encaminadas a fortalecer  el desempeño y la permanencia de los discentes </t>
  </si>
  <si>
    <t xml:space="preserve">Información sobre los niveles de desempeño de los discentes </t>
  </si>
  <si>
    <t>Datos sobre el nivel de permanencia y deserción de los discentes</t>
  </si>
  <si>
    <t>Evidencia de actividades o acciones ejecutadas para promover la permanencia en el programa</t>
  </si>
  <si>
    <t>9.4.4</t>
  </si>
  <si>
    <t xml:space="preserve">REGLAMENTO DE ACTIVIDADES ACADÉMICAS </t>
  </si>
  <si>
    <t>Se ha definido y comunicado un Regalmento Académico</t>
  </si>
  <si>
    <t xml:space="preserve">Existencia del Reglamento o documento donde se consignen las disposiciones generales de las actividades académicas de los discentes en forma clara y pública. </t>
  </si>
  <si>
    <t>9.4.5</t>
  </si>
  <si>
    <t>ACTIVIDADES DE APOYO</t>
  </si>
  <si>
    <t>Evidencia de actividades  o acciones desarrolladas para promover el desempeño de los discentes, incluidas  las realizadas para los admitidos por vía de excepción, tales como quienes provienen de grupos en desventaja física, cultural, social o económica.</t>
  </si>
  <si>
    <t>9.4.6</t>
  </si>
  <si>
    <t xml:space="preserve">TITULOS O CERTIFICADOS </t>
  </si>
  <si>
    <t xml:space="preserve">La Institución debe otorgar a quienes cumplan con los requisitos académicos del programa, títulos o certificados de reconocimiento de la formación recibida. </t>
  </si>
  <si>
    <t>Documentación que evidencie  la expedición  de títulos o certificados del programa</t>
  </si>
  <si>
    <t xml:space="preserve">9.4.7 </t>
  </si>
  <si>
    <t xml:space="preserve">SEGUIMIENTO A EGRESADOS DEL PROGRAMA DE FORMACION JUDICIAL </t>
  </si>
  <si>
    <t xml:space="preserve">Se han establecido los mecanismos de seguimiento a los egresados </t>
  </si>
  <si>
    <t>Información relacionada con los resultados de la  medición del impacto de la formación a  través de los resutlados de la Entidad Judicial y/o de la mejora de los perfiles del funcionario judicial</t>
  </si>
  <si>
    <t>10. REQUISITOS SOBRE LA INVESTIGACIÓN</t>
  </si>
  <si>
    <t xml:space="preserve"> REQUISITOS SOBRE LA INVESTIGACIÓN  </t>
  </si>
  <si>
    <t xml:space="preserve">Se considera desarrollar o se desarrollan  programas de investigación  coherentes con el currículo del programa de formación judicial </t>
  </si>
  <si>
    <t>Existencia de proyectos de investigación (listado de proyectos) que soporten  uno o varias programas y se encaminen a fortalecer el sector justicia</t>
  </si>
  <si>
    <t>Las investigaciones se  realizan en  coherencia con los objetivos académicos planificados</t>
  </si>
  <si>
    <t xml:space="preserve">Evidencia de actividades académicas desarrolladas para apoyar la investigación académica </t>
  </si>
  <si>
    <t xml:space="preserve">Las investigaciones en curso o proyectadas  tienen definidos los participantes y sus roles </t>
  </si>
  <si>
    <t xml:space="preserve">Estudiantes, discentes y otros actores determinados participan en la investigación </t>
  </si>
  <si>
    <t>Metodología  para la actualización curricular que incorpore los resultados de la investigación realizada.</t>
  </si>
  <si>
    <t xml:space="preserve">11. REQUISITOS SOBRE LA PROYECCION SOCIAL </t>
  </si>
  <si>
    <t>REQUISITOS SOBRE LA PROYECCIÓN SOCIAL</t>
  </si>
  <si>
    <t xml:space="preserve">Existen políticas sobre la realización  y alcance de las actividades de proyección social </t>
  </si>
  <si>
    <t xml:space="preserve">SERVICIOS PRESTADOS A LA SOCIEDAD </t>
  </si>
  <si>
    <t>Evidencias de servicios. Reconocimientos</t>
  </si>
  <si>
    <t xml:space="preserve">PROPIEDAD DEL CLIENTE </t>
  </si>
  <si>
    <t>Se han identificado dentro del sistema y sus procesos la documentación,  información, resultados y demás elementos que pueden  considerarse propiedad del cliente y se han previsto las disposiciones para su manejo</t>
  </si>
  <si>
    <t xml:space="preserve">Evidencia de las disposiciones establecidas y su aplicación </t>
  </si>
  <si>
    <t xml:space="preserve">12. REQUISITOS SOBRE EL SEGUIMIENTO Y LA MEDICIÓN </t>
  </si>
  <si>
    <t xml:space="preserve">REQUISITOS SOBRE EL SEGUIMIENTO, MEDICIÓN, ANÁLISIS Y EVALUACIÓN </t>
  </si>
  <si>
    <t>Se han determinado responsables, metas, entregables,  criterios de seguimiento ( cuantitativos, cualitativos) , o medición (indicadores matemáticos ) que permitan monitorear el desempeño institucional.</t>
  </si>
  <si>
    <t>Informacion documentada sobre el resultado del seguimiento (eje. Informes, actas, cuadros, fichas de avance) , la medición  y los resultados de la  Planeacion y  de los procesos del sistema (eje. Fichas  de indicadores,  Informes de resultados).</t>
  </si>
  <si>
    <t>SEGUIMIENTO, MEDICIÓN, ANÁLISIS Y EVALUACIÓN DE LOS PROGRAMAS</t>
  </si>
  <si>
    <t>Se han determinado responsables, metas (cuantitativas, cualitativas), criterios de seguimiento, o medición (indicadores matemáticos) que permitan monitorear.</t>
  </si>
  <si>
    <t>La pertinencia, conveniencia, resultados, cobertura e impacto de los programas.</t>
  </si>
  <si>
    <t>Información  documentada de resultados y análisis</t>
  </si>
  <si>
    <t>Los logros de aprendizaje de los dicentes de acuerdo con el programa de formación</t>
  </si>
  <si>
    <t>La idoneidad y desempeño de los docentes, instructores o facilitadores.</t>
  </si>
  <si>
    <t>La conformidad y pertinencia de las ayudas educativas</t>
  </si>
  <si>
    <t>Información  documentada de resultados y análisis
Numero de quejas, reclamos, sugerencias.</t>
  </si>
  <si>
    <t xml:space="preserve">La percepción de sus clientes/ciudadanos, su personal y demás partes interesadas relevantes de la comunidad educativa. </t>
  </si>
  <si>
    <t>Información  documentada de resultados y análisis.
Número  de quejas, reclamos, sugerencias.</t>
  </si>
  <si>
    <t>Resultados de las autoevaluaciones o evaluaciones externas</t>
  </si>
  <si>
    <t>Resultados sobre la gestión de los riesgos</t>
  </si>
  <si>
    <t>Información  documentada de resultados y análisis
Panorama de riesgos.</t>
  </si>
  <si>
    <t>13. REQUISITOS SOBRE EL MEJORAMIENTO</t>
  </si>
  <si>
    <t>REQUISITOS SOBRE EL MEJORAMIENTO CONTINUO</t>
  </si>
  <si>
    <t xml:space="preserve">Se ha determinado la necesidad de tomar acciones con base en los resultados del monitoreo y su metodología </t>
  </si>
  <si>
    <t>Información   verificable sobre acciones implementadas y sus resultados</t>
  </si>
  <si>
    <t>Difusión por medio de página Web del Organimso Judicial</t>
  </si>
  <si>
    <t xml:space="preserve">Matriz FODA </t>
  </si>
  <si>
    <t>Organigrama y su autorización</t>
  </si>
  <si>
    <t>Perfiles de puesto</t>
  </si>
  <si>
    <t>Distribución del presupuesto en el POA</t>
  </si>
  <si>
    <t>Manual de Procedimientos</t>
  </si>
  <si>
    <t xml:space="preserve">Mapa  de procesos </t>
  </si>
  <si>
    <t xml:space="preserve">Dentro del programa se han establecido tiempos, jornadas de acompañamiento y/o asesoría para su mejor desempeño intelectual, académico y profesional. 
 </t>
  </si>
  <si>
    <t>Red de docentes</t>
  </si>
  <si>
    <t>Documentación de respaldo de la experiencia que debe tener el docente para impartir la formación específica</t>
  </si>
  <si>
    <t>Participación en curso de Formador de Formadores</t>
  </si>
  <si>
    <t>Informe de Registro y Control Académico</t>
  </si>
  <si>
    <t>Acuerdo 50-2014, Reglamento de la Escuela de Estudios Judiciales, Normas Generales y de Evaluación de los Programas de Formación Inicial y Continua de la ESEJ</t>
  </si>
  <si>
    <t>Diplomas que se entregan al finalizar cada Programa.</t>
  </si>
  <si>
    <t xml:space="preserve">Seguimiento a mejoras identificadas </t>
  </si>
  <si>
    <t>Seguimiento a la matriz de identificación de riesgos</t>
  </si>
  <si>
    <t xml:space="preserve">Identifica situaciones potenciales que puede afectar positiva o negativamente el desempeño de la Institución y generar espacios para su análisis y tratamiento  </t>
  </si>
  <si>
    <t>Información sobre los productos y servicios de cada proceso</t>
  </si>
  <si>
    <t>Evidencia de indicadores, fichas,  actas de seguimiento, cuadros de control, otros.</t>
  </si>
  <si>
    <t xml:space="preserve">Información documentada de los programas a acreditar </t>
  </si>
  <si>
    <t>Evidencias de atención de requerimiento de las áreas o de solicitudes válidas de clientes y partes  interesadas .</t>
  </si>
  <si>
    <t>Define para  cada cargo de Institución, perfil y competencias de quien deba ocuparlo; acordes con la naturaleza, tamaño y complejidad.</t>
  </si>
  <si>
    <t xml:space="preserve">Información verificable sobre perfil, funciones y  resultados de los funcionarios que administran  los recursos.  
Información verificable sobre existencia de procedimientos e instrucciones financieras. </t>
  </si>
  <si>
    <t>Información verificable sobre existencia de políticas y estrategias de comunicación.
Información verificable sobre el uso del correo electrónico 
Información verificable sobre recepción, trámite y respuesta de solicitudes en general.</t>
  </si>
  <si>
    <t xml:space="preserve">Evidencias  de la formulación y desarrollo del programa a evaluar </t>
  </si>
  <si>
    <t>Acuerdos de creación de los Programas e instrucciones emanadas de la autoridad, diseño curricular.</t>
  </si>
  <si>
    <t>Información verificable sobre número de formadores vs. discentes.</t>
  </si>
  <si>
    <t xml:space="preserve">Información documentada que evidencie  competencias sobre  métodos para la enseñanza-aprendizaje </t>
  </si>
  <si>
    <t>Documentación de respaldo de formación académica del docente en los cursos que imparte y reporte de registro y control académico</t>
  </si>
  <si>
    <t xml:space="preserve">Se tienen identificados los servicios y los  sujetos para la prestación de los servicios sociales de la Institución </t>
  </si>
  <si>
    <t>Criterios aprobados para evaluar a sus docentes y los resultados</t>
  </si>
  <si>
    <t xml:space="preserve">Normas Generales y de Evaluación </t>
  </si>
  <si>
    <t>Diseño curricular del programa</t>
  </si>
  <si>
    <t xml:space="preserve">Se han planificado en el programa el número de discentes, acorde con las capacidades institucionales </t>
  </si>
  <si>
    <t>Evidencia de planificación en el POA para los recursos de los programas de Formación Inicial por año de promoción</t>
  </si>
  <si>
    <t xml:space="preserve">Información verificable de miembros de la comunidad académica que participan en la Investigación </t>
  </si>
  <si>
    <t xml:space="preserve">Evidencia de planificación de la Investigación </t>
  </si>
  <si>
    <t>Evidencia de programas mejorados ( o por mejorar), con base en los resultados de la investigación</t>
  </si>
  <si>
    <t>Informe final de Registro y Control Académico por promoción</t>
  </si>
  <si>
    <t>Información verificable sobre la calidad y correspondencia de las ayudas del programa- Apreciación de discentes y docentes</t>
  </si>
  <si>
    <t>Encuestas aplicadas a las partes interesadas</t>
  </si>
  <si>
    <t>Seguimiento a las acciones correctivas y de mejora</t>
  </si>
  <si>
    <t>Los documentos se encuentran cargados en la página Web del Organismo Judicial</t>
  </si>
  <si>
    <t>Se tiene identificados los factores externos y se desarrollaron estrategias dentro del FODA de le Escuela de Estudios Judiciales</t>
  </si>
  <si>
    <t>Se tienen identificados los factores internos y se desarrollaron estrategias dentro del FODA de la Escuela de Estudios Judiciales</t>
  </si>
  <si>
    <t>El Proyecto Educativo Institucional de la Escuela de Estudios Judiciales se encuentra alineado al Plan Estratégico Institucional del Organismo Judicial</t>
  </si>
  <si>
    <t xml:space="preserve">El Proyecto Educativo Institucional de la Escuela de Estudios Judiciales identifica las áreas responsables del desarrollo del las actividades del proceso educativo y el en Plan Operativo Anual se planifica el uso de los recursos necesarios </t>
  </si>
  <si>
    <t>En el POA se evidencia la planficación de los recursos para la prestación del servicio</t>
  </si>
  <si>
    <t>Organigrama EEJ</t>
  </si>
  <si>
    <t>Perfiles de puesto del RRHH de la EEJ</t>
  </si>
  <si>
    <t xml:space="preserve">Ficha de procesos </t>
  </si>
  <si>
    <t>La EEJ cuenta con ficha y mapa de procesos integrados</t>
  </si>
  <si>
    <t>Información contenida en el Proyecto Educativo Institucional</t>
  </si>
  <si>
    <t>Información contenida en el proyecto del Manual de Procedimientos de la EEJ</t>
  </si>
  <si>
    <t>Información contenida en el Plan Operativo Anual</t>
  </si>
  <si>
    <t>Este es punto de la Norma de aplicación transversal para la EEJ ya que las actividades que respaldan la evidencia se realizan cuando se presenta la necesidad independientemente de la ejecución de los Programas a acreditar</t>
  </si>
  <si>
    <t>Este es punto de la Norma de aplicación transversal para la EEJ ya que se cuenta con perfiles definidos para todos los puestos de trabajo,  independientemente de la ejecución de los Programas a acreditar</t>
  </si>
  <si>
    <t>Este es punto de la Norma de aplicación transversal para la EEJ ya que el personal se encuentra en constante capacitación,, independientemente de la ejecución de los Programas a acreditar</t>
  </si>
  <si>
    <t>Este es un punto de la Norma de aplicación transversal para la EEJ ya que existen programaciones de mantenimiento de equipos e instalaciones, independientemente de la ejecución de los Programas a acreditar</t>
  </si>
  <si>
    <r>
      <t>a)</t>
    </r>
    <r>
      <rPr>
        <sz val="10"/>
        <color theme="1"/>
        <rFont val="Century Gothic"/>
        <family val="2"/>
      </rPr>
      <t>  Cuenta con  aulas y espacios adecuados para el desarrollo del programa</t>
    </r>
  </si>
  <si>
    <r>
      <t>b)</t>
    </r>
    <r>
      <rPr>
        <sz val="10"/>
        <color theme="1"/>
        <rFont val="Century Gothic"/>
        <family val="2"/>
      </rPr>
      <t xml:space="preserve">  Posee medios audiovisuales y plataforma virtual para la enseñanza a distancia adecuados (si aplica)  </t>
    </r>
  </si>
  <si>
    <t>Este es un punto de la Norma de aplicación transversal para la EEJ ya que existen perfiles de puestos, evaluación del desempeño y manual de procedimientos de éste tipo de personal, independientemente de la ejecución de los Programas a acreditar</t>
  </si>
  <si>
    <t>Este es un punto de la Norma de aplicación transversal para la EEJ ya que la revista Sapere Aude ofrece la oportunidad para publicaciones jurídicas.</t>
  </si>
  <si>
    <t>Esta información se consigna en el informe de Registro y Control Académico</t>
  </si>
  <si>
    <t>Este es un punto de la Norma de aplicación transversal para la EEJ ya que las Normas Generales y de Evaluación se aplican independientemente de la ejecución de los Programas a acreditar.</t>
  </si>
  <si>
    <t>Información consignada en el Diseño curricular del Programa</t>
  </si>
  <si>
    <t>Se adjuntan fotografias de las rampas instaladas en las instalaciones de la Escuela de Estudios Judiciales que facilitan el acceso para personas con discapacidad</t>
  </si>
  <si>
    <t>Se adjunta muestra del Diploma del Programa a acreditar</t>
  </si>
  <si>
    <t xml:space="preserve">La información de respaldo de este punto de la Norma se encuentra contenida en los Acuerdos de creación del Programa, Diseño Curricular e instrucciones emanadas por la autoridad. 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</si>
  <si>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 xml:space="preserve">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</si>
  <si>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Este es un punto de la Norma de aplicación transversal para la EEJ ya que se aplican independientemente de la ejecución de los Programas a acreditar.</t>
  </si>
  <si>
    <t>Estadística de participantes en los Programas de Proyección a la Población</t>
  </si>
  <si>
    <t>Este es un punto de la Norma de aplicación transversal para la EEJ ya que la programación del Plan Operativo Anual contempla la ejecución de Programas de Formación Judicial con sus costos  independientemente de la ejecución de los Programas a acreditar.</t>
  </si>
  <si>
    <t xml:space="preserve">Este es un punto de la Norma de aplicación transversal para la EEJ ya que ya que se le da seguimiento de oficio a las acciones de mejora derivas de los Sistemas de Gestión de Calidad </t>
  </si>
  <si>
    <t>Planificación de uso de aulas. Las encuestas no cuentan con parámetros para conocer la percepción de este aspecto</t>
  </si>
  <si>
    <t>Las encuestas no cuentan con parámetros para medir este aspecto</t>
  </si>
  <si>
    <t>Se tiene registro de evaluación a docente de tres Promociones</t>
  </si>
  <si>
    <t>Información se consigna en el documento evidencia</t>
  </si>
  <si>
    <t>Este es un punto de la Norma de aplicación transversal para la EEJ ya que los docentes que integran la Red poseen experiencia y/o formación sin embargo no se cuenta con documentación que respalde la formación profesional o estudios de postgrado de los docentes externos. Se implementará plan de mejora.</t>
  </si>
  <si>
    <t>Este es un punto de la Norma de aplicación transversal para la EEJ ya que los docentes que integran la Red poseen experiencia  en los cursos que imparten, independientemente del Programa que se desea acreditar.</t>
  </si>
  <si>
    <t>Este es un punto de la Norma de aplicación transversal para la EEJ ya que los docentes que integran la Red poseen experiencia y/o formación para el desarrollo de competencias sobre métodos para la enseñanza aprendizaje, independientemente del Programa que se desea acreditar, no obstante no se posee la documentación que acredite dicha formación, sino unicamente la referencia que consignan en su hoja de vida. En virtud de lo anterior para tener el respaldo correspondiente se proyecta implementar un Formador de Formadores para completar el 100% de los docentes, esto como un plan de mejora.</t>
  </si>
  <si>
    <t xml:space="preserve">Las necesidades de capacitación del personal del Organismo Judicial se cubren con el programa de capacitaciones que se ejecuta de forma bimensual. </t>
  </si>
  <si>
    <t xml:space="preserve">Plantilla  RIAEJ-CALIDAD-07 con las acciones de mejora a implementarse </t>
  </si>
  <si>
    <t xml:space="preserve">Escuela de Estudios Judiciales el Organismo Judicial </t>
  </si>
  <si>
    <t>Guatemala</t>
  </si>
  <si>
    <t>Autoevaluación</t>
  </si>
  <si>
    <t xml:space="preserve">Se adjunta el oficio y los respaldos de solicitud ante la Red Iberoamericana de Escuelas Judiciales. </t>
  </si>
  <si>
    <t xml:space="preserve">Encuestas y tabulación de resuldados </t>
  </si>
  <si>
    <t>Plan Estratégico Institucional 2026-2030 del Organismo Judicial</t>
  </si>
  <si>
    <t>Plan Estratégico Institucional 2026-2030</t>
  </si>
  <si>
    <t>Seguimiento de Matriz de Riesgos</t>
  </si>
  <si>
    <t>Se tiene documentado el seguimiento por medio de lo riesgos identificados de la Escuela de Estudios Judiciales</t>
  </si>
  <si>
    <t>Las partes interesadas se definieron dentro de las autoridades de la Escuela de Estudios Judiciales por medio un analisis de las funciones, responsabilidades y niveles de influencia de cada actor.</t>
  </si>
  <si>
    <t>1. Informe sobre actualización de DC de formador de formadores
2. Informe del proceso de aprobación de eje transversal.
3. Punto de pleno y dictamen de viabilidad</t>
  </si>
  <si>
    <t xml:space="preserve">1. Actualización de DC - Formador de Formadores
2. Aprobación de eje transversal de la política de Tecnología
3. Aprobación de Formación Movil, región Occidente y norte del país. </t>
  </si>
  <si>
    <t>Los objetivos institucionales y su coherencia con la misión, visión y políticas se encuentran contenidas en el Plan Estratégico Institucional 2026-2030 del Organismo Judicial</t>
  </si>
  <si>
    <t>SE SOLICITO A LA LCDA MARGARITA MARROQUIN</t>
  </si>
  <si>
    <t>Identifica, suministra y mantiene  la infraestructura necesaria para el funcionamiento normal de la Institución.</t>
  </si>
  <si>
    <t xml:space="preserve">Documentación de seguimiento y oficios de aprobación </t>
  </si>
  <si>
    <t>Documentación de seguimiento en matriz de riesgos, oficios de aprobación y actividades académicas en el PFJyA 2026</t>
  </si>
  <si>
    <r>
      <t xml:space="preserve">Oficio de solicitud para el proceso de Acreditación y Reacreditación RIAEJ  de los Programas de Formación de la Escuela de Estudios Judiciales. </t>
    </r>
    <r>
      <rPr>
        <b/>
        <sz val="10"/>
        <rFont val="Century Gothic"/>
        <family val="2"/>
      </rPr>
      <t>SOLICITAR A ASISTENTES DE DIRECCIÓN</t>
    </r>
  </si>
  <si>
    <r>
      <t xml:space="preserve">Se cuenta con control de uso de aulas físicas y virtuales, no se cuenta con percepción de discentes y docentes . Se definirá Plan de Mejora </t>
    </r>
    <r>
      <rPr>
        <b/>
        <sz val="10"/>
        <rFont val="Century Gothic"/>
        <family val="2"/>
      </rPr>
      <t>y solicitar cronogramas a wendy</t>
    </r>
    <r>
      <rPr>
        <sz val="10"/>
        <rFont val="Century Gothic"/>
        <family val="2"/>
      </rPr>
      <t xml:space="preserve">
</t>
    </r>
    <r>
      <rPr>
        <b/>
        <sz val="10"/>
        <rFont val="Century Gothic"/>
        <family val="2"/>
      </rPr>
      <t>Solicitar informes de encuestas a Margarita</t>
    </r>
  </si>
  <si>
    <t>Proyecto Educativo Institucional 2026 - 2030</t>
  </si>
  <si>
    <t xml:space="preserve">Seguimiento a matriz de riesgos como seguimiento de modernización de DNC y Sistema de Registro y Control Académico, oficios de aprobación de políticas, formación movil, eficacia. </t>
  </si>
  <si>
    <t>Distribución del presupuesto en el POA años 2023, 2024 y 2025</t>
  </si>
  <si>
    <t>Perfiles de puesto del personal del Organismo Judicial</t>
  </si>
  <si>
    <t>Capacitaciones específicas para el personal de la Escuela</t>
  </si>
  <si>
    <t>POA 2026 plan de ejecución presupuestaria</t>
  </si>
  <si>
    <t>POA - Presupuesto Operativo anual 2026</t>
  </si>
  <si>
    <t>Asignación presupuestaria de los años por promociones 2023, 2024, 2025</t>
  </si>
  <si>
    <t>Informes de monitoreos cuatrimestrales del POA</t>
  </si>
  <si>
    <t>Información contenida en los informes de monitoreo de ejecución del Plan Operativo Anual.</t>
  </si>
  <si>
    <t>Programa de Formación Judicial y Administrativo 2026</t>
  </si>
  <si>
    <t>Partes Interesadas</t>
  </si>
  <si>
    <t>Aprobación del PEI y del eje transversal de tecnología.</t>
  </si>
  <si>
    <t>Proyecto Educativo Institucional y Política de Tecnología</t>
  </si>
  <si>
    <t xml:space="preserve">Proyecto Educativo Institucional 2026 </t>
  </si>
  <si>
    <t xml:space="preserve">Matriz de Riesgos y su seguimiento </t>
  </si>
  <si>
    <t xml:space="preserve">La Escuela de Estudios Judiciales cuenta con identificación de riesgos negativos y positivos así como la documentación del seguimiento </t>
  </si>
  <si>
    <t>- Actualización de Moodle PENDIENTE INFORME MABEL
- Gestión de modernización técnologica de sistemas (docentes, dnc y registro y control académico)
- Autorización de Política de Tecnología
- Actualización de metodogía de evaluación de eficacia
- Aprobación de la propuesta de formación movil</t>
  </si>
  <si>
    <t xml:space="preserve">Copias de oficios para solicitud de nombramientos en plazas vacantes 
</t>
  </si>
  <si>
    <t xml:space="preserve">Cronogramas de mantenimiento (infraestructura, equipo crítico, etc.) 
</t>
  </si>
  <si>
    <t>Socialización y difusión de acceso a biblioteca virtual.</t>
  </si>
  <si>
    <t>Información de difusión y video tutorial de utilización de BIVIES.</t>
  </si>
  <si>
    <t>Este es un punto de la Norma de aplicación transversal para la EEJ independientemente de la ejecución de los Programas a acreditar, dentro del portal web de la Escuela de Estudios Judiciales se realiza la publicación y socialización de información importante.</t>
  </si>
  <si>
    <t>Screen de la pestaña de "contacto" de la página Web de la Escuela de Estudios Judiciales - Sección "cartelera virtual" de la plataforma moodle de la ESEJ.</t>
  </si>
  <si>
    <t>Constancia de las publicaciones de la Revista Sapere Aude</t>
  </si>
  <si>
    <t>Informe de publicaciónes y acceso a portal de la Escuela de Estudios Judiciales</t>
  </si>
  <si>
    <t xml:space="preserve">Informacion verificable sobre la existencia y aplicación de las políticas  de Proyección Social (cursos, jormadas, publicaciones, etc.) </t>
  </si>
  <si>
    <t xml:space="preserve"> Informe del Área de Proyección a la Población </t>
  </si>
  <si>
    <t xml:space="preserve">Acuerdo 254-2024 de la Presidencia del Organismo Judicial y  Acta 46-2017 del Consejo de la Carrera Judicial </t>
  </si>
  <si>
    <t>Este es un punto de la Norma de aplicación transversal para la Escuela de Estudios Judiciales ya que los Programas de Proyección a la Población del Organismo Judicial son permanentes</t>
  </si>
  <si>
    <t>Este es un punto de la Norma de aplicación transversal para la Escuela de Estudios Judiciales ya que los responsables y metas se consignan en el POA anual de manera permantente</t>
  </si>
  <si>
    <t>Evaluación del desempeño y perfiles de puestos, Manual de Procedimientos del Fondo Rotativo.</t>
  </si>
  <si>
    <t xml:space="preserve">Rampas que facilitan el acceso para personas con discapacidad, diseño curricular, listado de jueces tutores </t>
  </si>
  <si>
    <t>Diseño curricular y Plan Educativo Institucional</t>
  </si>
  <si>
    <t>Esta información se consigna en el diseño curricular y Plan Educativo Institucional</t>
  </si>
  <si>
    <t>11 de febrero 2026</t>
  </si>
  <si>
    <t>NO APLICA</t>
  </si>
  <si>
    <t>N/A</t>
  </si>
  <si>
    <t>La participación queda a criterio de los Funcionarios Judiciales</t>
  </si>
  <si>
    <t xml:space="preserve"> GÉNERO Y VICTIMOLOGÍA</t>
  </si>
  <si>
    <t>3 cohortes</t>
  </si>
  <si>
    <t xml:space="preserve">La fase de investigación se realiza en los PROFI y PROFINS, por lo que en los cursos de Género y Victimología </t>
  </si>
  <si>
    <t xml:space="preserve"> </t>
  </si>
  <si>
    <t>Proyecto Educativo Institucional e Informes finales de Registro y Control Académico</t>
  </si>
  <si>
    <t>Información consignada en el documento evidencia, expediente académico y el Proyecto Educativo Institucional</t>
  </si>
  <si>
    <t>La Unidad de Control, Seguimiento,  y Evaluación de los Organos Especializados en Delitos de Femicidio y Otras Formas de Violencia contra la Mujer es la encargada del control y seguimiento especifico de estos Organos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</si>
</sst>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00000_-;\-* #,##0.000000_-;_-* &quot;-&quot;_-;_-@_-"/>
  </numFmts>
  <fonts count="53" x14ac:knownFonts="1">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sz val="11"/>
      <color indexed="8"/>
      <name val="Calibri"/>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b/>
      <sz val="11"/>
      <name val="Arial"/>
      <family val="2"/>
    </font>
    <font>
      <b/>
      <sz val="11"/>
      <color theme="1"/>
      <name val="Arial"/>
      <family val="2"/>
    </font>
    <font>
      <b/>
      <sz val="10"/>
      <name val="Arial"/>
      <family val="2"/>
    </font>
    <font>
      <b/>
      <sz val="10"/>
      <color theme="1"/>
      <name val="Arial"/>
      <family val="2"/>
    </font>
    <font>
      <b/>
      <sz val="12"/>
      <color theme="1"/>
      <name val="Arial"/>
      <family val="2"/>
    </font>
    <font>
      <sz val="11"/>
      <name val="Arial"/>
      <family val="2"/>
    </font>
    <font>
      <b/>
      <u/>
      <sz val="12"/>
      <color rgb="FF002060"/>
      <name val="Arial"/>
      <family val="2"/>
    </font>
    <font>
      <sz val="11"/>
      <color rgb="FF002060"/>
      <name val="Arial"/>
      <family val="2"/>
    </font>
    <font>
      <b/>
      <sz val="14"/>
      <color theme="1"/>
      <name val="Arial"/>
      <family val="2"/>
    </font>
    <font>
      <b/>
      <sz val="18"/>
      <color theme="1"/>
      <name val="Arial"/>
      <family val="2"/>
    </font>
    <font>
      <sz val="18"/>
      <color theme="1"/>
      <name val="Arial"/>
      <family val="2"/>
    </font>
    <font>
      <sz val="24"/>
      <name val="Arial"/>
      <family val="2"/>
    </font>
    <font>
      <b/>
      <u/>
      <sz val="12"/>
      <name val="Arial"/>
      <family val="2"/>
    </font>
    <font>
      <i/>
      <sz val="20"/>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u/>
      <sz val="14"/>
      <color theme="10"/>
      <name val="Calibri"/>
      <family val="2"/>
      <scheme val="minor"/>
    </font>
    <font>
      <b/>
      <sz val="14"/>
      <color theme="0"/>
      <name val="Calibri"/>
      <family val="2"/>
      <scheme val="minor"/>
    </font>
    <font>
      <b/>
      <sz val="20"/>
      <color theme="4" tint="-0.499984740745262"/>
      <name val="Calibri"/>
      <family val="2"/>
      <scheme val="minor"/>
    </font>
    <font>
      <b/>
      <sz val="28"/>
      <color theme="4" tint="-0.499984740745262"/>
      <name val="Arial"/>
      <family val="2"/>
    </font>
    <font>
      <b/>
      <sz val="18"/>
      <color theme="0"/>
      <name val="Arial"/>
      <family val="2"/>
    </font>
    <font>
      <b/>
      <sz val="16"/>
      <color theme="0"/>
      <name val="Calibri"/>
      <family val="2"/>
      <scheme val="minor"/>
    </font>
    <font>
      <sz val="11"/>
      <color rgb="FF000000"/>
      <name val="Arial"/>
      <family val="2"/>
    </font>
    <font>
      <sz val="11"/>
      <color theme="1"/>
      <name val="Arial"/>
      <family val="2"/>
    </font>
    <font>
      <b/>
      <sz val="11"/>
      <color theme="1"/>
      <name val="Arial"/>
      <family val="2"/>
    </font>
    <font>
      <b/>
      <sz val="24"/>
      <color theme="1"/>
      <name val="Calibri"/>
      <family val="2"/>
      <scheme val="minor"/>
    </font>
    <font>
      <sz val="10"/>
      <name val="Century Gothic"/>
      <family val="2"/>
    </font>
    <font>
      <sz val="11"/>
      <color theme="5" tint="-0.249977111117893"/>
      <name val="Calibri"/>
      <family val="2"/>
      <scheme val="minor"/>
    </font>
    <font>
      <b/>
      <sz val="18"/>
      <color theme="0"/>
      <name val="Century Gothic"/>
      <family val="2"/>
    </font>
    <font>
      <sz val="11"/>
      <color theme="1"/>
      <name val="Century Gothic"/>
      <family val="2"/>
    </font>
    <font>
      <b/>
      <sz val="11"/>
      <name val="Century Gothic"/>
      <family val="2"/>
    </font>
    <font>
      <b/>
      <sz val="10"/>
      <name val="Century Gothic"/>
      <family val="2"/>
    </font>
    <font>
      <sz val="10"/>
      <color theme="1"/>
      <name val="Century Gothic"/>
      <family val="2"/>
    </font>
    <font>
      <b/>
      <sz val="11"/>
      <color theme="1"/>
      <name val="Century Gothic"/>
      <family val="2"/>
    </font>
    <font>
      <sz val="11"/>
      <name val="Century Gothic"/>
      <family val="2"/>
    </font>
    <font>
      <sz val="24"/>
      <name val="Century Gothic"/>
      <family val="2"/>
    </font>
    <font>
      <b/>
      <sz val="16"/>
      <color theme="0"/>
      <name val="Century Gothic"/>
      <family val="2"/>
    </font>
    <font>
      <sz val="24"/>
      <color theme="1"/>
      <name val="Century Gothic"/>
      <family val="2"/>
    </font>
    <font>
      <sz val="18"/>
      <color theme="1"/>
      <name val="Century Gothic"/>
      <family val="2"/>
    </font>
    <font>
      <b/>
      <sz val="10"/>
      <color theme="1"/>
      <name val="Century Gothic"/>
      <family val="2"/>
    </font>
    <font>
      <sz val="11"/>
      <color rgb="FFFF0000"/>
      <name val="Calibri"/>
      <family val="2"/>
      <scheme val="minor"/>
    </font>
    <font>
      <b/>
      <sz val="10"/>
      <color theme="0"/>
      <name val="Century Gothic"/>
      <family val="2"/>
    </font>
    <font>
      <sz val="11"/>
      <color rgb="FF9C0006"/>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auto="1"/>
      </patternFill>
    </fill>
    <fill>
      <patternFill patternType="solid">
        <fgColor theme="0" tint="-4.9989318521683403E-2"/>
        <bgColor indexed="64"/>
      </patternFill>
    </fill>
    <fill>
      <patternFill patternType="solid">
        <fgColor rgb="FFFF0000"/>
        <bgColor indexed="64"/>
      </patternFill>
    </fill>
    <fill>
      <patternFill patternType="solid">
        <fgColor rgb="FF0099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1"/>
        <bgColor indexed="64"/>
      </patternFill>
    </fill>
    <fill>
      <patternFill patternType="solid">
        <fgColor theme="7"/>
        <bgColor indexed="64"/>
      </patternFill>
    </fill>
    <fill>
      <patternFill patternType="solid">
        <fgColor rgb="FFFFFF00"/>
        <bgColor indexed="64"/>
      </patternFill>
    </fill>
    <fill>
      <patternFill patternType="solid">
        <fgColor rgb="FFFF7C80"/>
        <bgColor indexed="64"/>
      </patternFill>
    </fill>
    <fill>
      <patternFill patternType="solid">
        <fgColor rgb="FFFFC7CE"/>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8"/>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right/>
      <top style="medium">
        <color indexed="64"/>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bottom/>
      <diagonal/>
    </border>
    <border>
      <left style="medium">
        <color indexed="64"/>
      </left>
      <right style="medium">
        <color indexed="64"/>
      </right>
      <top/>
      <bottom style="thin">
        <color indexed="8"/>
      </bottom>
      <diagonal/>
    </border>
    <border>
      <left/>
      <right/>
      <top/>
      <bottom style="thin">
        <color indexed="8"/>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41" fontId="5" fillId="0" borderId="0" applyFont="0" applyFill="0" applyBorder="0" applyAlignment="0" applyProtection="0"/>
    <xf numFmtId="0" fontId="6" fillId="0" borderId="0" applyNumberFormat="0" applyFill="0" applyBorder="0" applyAlignment="0" applyProtection="0"/>
    <xf numFmtId="0" fontId="52" fillId="16" borderId="0" applyNumberFormat="0" applyBorder="0" applyAlignment="0" applyProtection="0"/>
  </cellStyleXfs>
  <cellXfs count="326">
    <xf numFmtId="0" fontId="0" fillId="0" borderId="0" xfId="0"/>
    <xf numFmtId="0" fontId="1" fillId="2" borderId="10" xfId="0" applyFont="1" applyFill="1" applyBorder="1" applyAlignment="1">
      <alignment horizontal="center" vertical="center" wrapText="1"/>
    </xf>
    <xf numFmtId="0" fontId="0" fillId="0" borderId="0" xfId="0" applyAlignment="1">
      <alignment horizontal="left"/>
    </xf>
    <xf numFmtId="0" fontId="1" fillId="2" borderId="13" xfId="0" applyFont="1" applyFill="1" applyBorder="1" applyAlignment="1">
      <alignment horizontal="center" vertical="center" wrapText="1"/>
    </xf>
    <xf numFmtId="0" fontId="0" fillId="0" borderId="4" xfId="0" applyBorder="1" applyAlignment="1">
      <alignment horizontal="left" vertical="center" wrapText="1"/>
    </xf>
    <xf numFmtId="0" fontId="7" fillId="0" borderId="14" xfId="0" applyFont="1" applyBorder="1" applyAlignment="1">
      <alignment horizontal="left" vertical="center" wrapText="1"/>
    </xf>
    <xf numFmtId="0" fontId="12" fillId="0" borderId="0" xfId="0" applyFont="1" applyAlignment="1">
      <alignment horizontal="center"/>
    </xf>
    <xf numFmtId="0" fontId="12" fillId="0" borderId="14" xfId="0" applyFont="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center"/>
    </xf>
    <xf numFmtId="0" fontId="8" fillId="0" borderId="39" xfId="0" applyFont="1" applyBorder="1" applyAlignment="1">
      <alignment vertical="center"/>
    </xf>
    <xf numFmtId="0" fontId="8" fillId="0" borderId="40" xfId="0" applyFont="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0" xfId="0" applyFont="1"/>
    <xf numFmtId="0" fontId="8" fillId="0" borderId="0" xfId="0" applyFont="1" applyAlignment="1">
      <alignment vertical="top" wrapText="1"/>
    </xf>
    <xf numFmtId="0" fontId="16" fillId="0" borderId="0" xfId="0" applyFont="1" applyAlignment="1">
      <alignment horizontal="right"/>
    </xf>
    <xf numFmtId="0" fontId="14" fillId="0" borderId="0" xfId="0" applyFont="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vertical="center"/>
    </xf>
    <xf numFmtId="0" fontId="19" fillId="0" borderId="0" xfId="0" applyFont="1"/>
    <xf numFmtId="0" fontId="20" fillId="0" borderId="10" xfId="0" applyFont="1" applyBorder="1" applyAlignment="1">
      <alignment horizontal="center"/>
    </xf>
    <xf numFmtId="0" fontId="3" fillId="0" borderId="14" xfId="0" applyFont="1" applyBorder="1" applyAlignment="1">
      <alignment horizontal="center"/>
    </xf>
    <xf numFmtId="1" fontId="20" fillId="0" borderId="10" xfId="0" applyNumberFormat="1" applyFont="1" applyBorder="1" applyAlignment="1">
      <alignment horizontal="center"/>
    </xf>
    <xf numFmtId="1" fontId="20" fillId="0" borderId="30" xfId="0" applyNumberFormat="1" applyFont="1" applyBorder="1" applyAlignment="1">
      <alignment horizontal="center"/>
    </xf>
    <xf numFmtId="0" fontId="9" fillId="0" borderId="0" xfId="0" applyFont="1" applyAlignment="1">
      <alignment vertical="center"/>
    </xf>
    <xf numFmtId="0" fontId="21" fillId="0" borderId="0" xfId="0" applyFont="1" applyAlignment="1">
      <alignment vertical="center"/>
    </xf>
    <xf numFmtId="0" fontId="24" fillId="0" borderId="0" xfId="0" applyFont="1"/>
    <xf numFmtId="49" fontId="23" fillId="2" borderId="31"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0" fontId="23" fillId="2" borderId="10" xfId="0" applyFont="1" applyFill="1" applyBorder="1" applyAlignment="1">
      <alignment horizontal="center"/>
    </xf>
    <xf numFmtId="49" fontId="23" fillId="4" borderId="35" xfId="0" applyNumberFormat="1" applyFont="1" applyFill="1" applyBorder="1" applyAlignment="1">
      <alignment horizontal="left" vertical="center" wrapText="1"/>
    </xf>
    <xf numFmtId="1" fontId="25" fillId="0" borderId="10" xfId="0" applyNumberFormat="1" applyFont="1" applyBorder="1" applyAlignment="1">
      <alignment horizontal="center"/>
    </xf>
    <xf numFmtId="0" fontId="23" fillId="4" borderId="1" xfId="0" applyFont="1" applyFill="1" applyBorder="1" applyAlignment="1">
      <alignment horizontal="center" vertical="center" wrapText="1"/>
    </xf>
    <xf numFmtId="0" fontId="23" fillId="4" borderId="5" xfId="0" applyFont="1" applyFill="1" applyBorder="1" applyAlignment="1">
      <alignment horizontal="left" vertical="center" wrapText="1"/>
    </xf>
    <xf numFmtId="49" fontId="23" fillId="4" borderId="36" xfId="0" applyNumberFormat="1" applyFont="1" applyFill="1" applyBorder="1" applyAlignment="1">
      <alignment horizontal="left" vertical="center" wrapText="1"/>
    </xf>
    <xf numFmtId="49" fontId="23" fillId="4" borderId="46" xfId="0" applyNumberFormat="1" applyFont="1" applyFill="1" applyBorder="1" applyAlignment="1">
      <alignment horizontal="left" vertical="center" wrapText="1"/>
    </xf>
    <xf numFmtId="0" fontId="23" fillId="4" borderId="34" xfId="0" applyFont="1" applyFill="1" applyBorder="1" applyAlignment="1">
      <alignment horizontal="center" vertical="center" wrapText="1"/>
    </xf>
    <xf numFmtId="0" fontId="23" fillId="4" borderId="36" xfId="0" applyFont="1" applyFill="1" applyBorder="1" applyAlignment="1">
      <alignment horizontal="left" vertical="center" wrapText="1"/>
    </xf>
    <xf numFmtId="0" fontId="23" fillId="4" borderId="45" xfId="0" applyFont="1" applyFill="1" applyBorder="1" applyAlignment="1">
      <alignment horizontal="center" vertical="center" wrapText="1"/>
    </xf>
    <xf numFmtId="0" fontId="23" fillId="4" borderId="33" xfId="0" applyFont="1" applyFill="1" applyBorder="1" applyAlignment="1">
      <alignment horizontal="center" vertical="center" wrapText="1"/>
    </xf>
    <xf numFmtId="1" fontId="25" fillId="0" borderId="11" xfId="0" applyNumberFormat="1" applyFont="1" applyBorder="1" applyAlignment="1">
      <alignment horizontal="center"/>
    </xf>
    <xf numFmtId="0" fontId="23" fillId="2" borderId="1" xfId="0" applyFont="1" applyFill="1" applyBorder="1" applyAlignment="1">
      <alignment horizontal="center"/>
    </xf>
    <xf numFmtId="0" fontId="24" fillId="0" borderId="26" xfId="0" applyFont="1" applyBorder="1"/>
    <xf numFmtId="164" fontId="24" fillId="0" borderId="17" xfId="1" applyNumberFormat="1" applyFont="1" applyBorder="1" applyAlignment="1">
      <alignment horizontal="center"/>
    </xf>
    <xf numFmtId="0" fontId="26" fillId="0" borderId="17" xfId="2" applyFont="1" applyBorder="1" applyAlignment="1">
      <alignment horizontal="center" vertical="center"/>
    </xf>
    <xf numFmtId="0" fontId="24" fillId="0" borderId="17" xfId="0" applyFont="1" applyBorder="1" applyAlignment="1">
      <alignment horizontal="center"/>
    </xf>
    <xf numFmtId="0" fontId="22" fillId="0" borderId="0" xfId="0" applyFont="1" applyAlignment="1">
      <alignment vertical="center" wrapText="1"/>
    </xf>
    <xf numFmtId="0" fontId="20" fillId="0" borderId="9" xfId="0" applyFont="1" applyBorder="1" applyAlignment="1">
      <alignment horizontal="center"/>
    </xf>
    <xf numFmtId="0" fontId="11"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2" fillId="0" borderId="14" xfId="0" applyFont="1" applyBorder="1" applyAlignment="1">
      <alignment horizontal="center"/>
    </xf>
    <xf numFmtId="0" fontId="0" fillId="0" borderId="14" xfId="0" applyBorder="1" applyAlignment="1">
      <alignment wrapText="1"/>
    </xf>
    <xf numFmtId="0" fontId="20" fillId="0" borderId="14" xfId="0" applyFont="1" applyBorder="1" applyAlignment="1">
      <alignment horizontal="center"/>
    </xf>
    <xf numFmtId="0" fontId="2" fillId="0" borderId="14" xfId="0" applyFont="1" applyBorder="1" applyAlignment="1">
      <alignment horizontal="center" vertical="center" wrapText="1"/>
    </xf>
    <xf numFmtId="0" fontId="0" fillId="0" borderId="14" xfId="0" applyBorder="1" applyAlignment="1">
      <alignment horizontal="left" vertical="center" wrapText="1"/>
    </xf>
    <xf numFmtId="0" fontId="2" fillId="0" borderId="14" xfId="0" applyFont="1" applyBorder="1" applyAlignment="1">
      <alignment horizont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wrapText="1"/>
    </xf>
    <xf numFmtId="0" fontId="32" fillId="0" borderId="0" xfId="0" applyFont="1"/>
    <xf numFmtId="0" fontId="33" fillId="0" borderId="0" xfId="0" applyFont="1" applyAlignment="1">
      <alignment vertical="center"/>
    </xf>
    <xf numFmtId="0" fontId="8" fillId="0" borderId="49" xfId="0" applyFont="1" applyBorder="1" applyAlignment="1">
      <alignment horizontal="center" vertical="center"/>
    </xf>
    <xf numFmtId="0" fontId="8" fillId="6" borderId="49" xfId="0" applyFont="1" applyFill="1" applyBorder="1" applyAlignment="1">
      <alignment horizontal="center" vertical="center"/>
    </xf>
    <xf numFmtId="0" fontId="8" fillId="8"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10" borderId="49" xfId="0" applyFont="1" applyFill="1" applyBorder="1" applyAlignment="1">
      <alignment horizontal="center" vertical="center"/>
    </xf>
    <xf numFmtId="0" fontId="8" fillId="7" borderId="49" xfId="0" applyFont="1" applyFill="1" applyBorder="1" applyAlignment="1">
      <alignment horizontal="center" vertical="center"/>
    </xf>
    <xf numFmtId="0" fontId="10" fillId="5" borderId="37" xfId="0" applyFont="1" applyFill="1" applyBorder="1" applyAlignment="1">
      <alignment horizontal="center" vertical="center"/>
    </xf>
    <xf numFmtId="0" fontId="0" fillId="0" borderId="0" xfId="0" applyAlignment="1">
      <alignment horizontal="right"/>
    </xf>
    <xf numFmtId="0" fontId="0" fillId="0" borderId="54" xfId="0" applyBorder="1" applyAlignment="1">
      <alignment horizontal="left" vertical="center" wrapText="1"/>
    </xf>
    <xf numFmtId="0" fontId="1" fillId="2" borderId="13" xfId="0" applyFont="1" applyFill="1" applyBorder="1" applyAlignment="1">
      <alignment vertical="center" wrapText="1"/>
    </xf>
    <xf numFmtId="0" fontId="3" fillId="0" borderId="0" xfId="0" applyFont="1" applyAlignment="1"/>
    <xf numFmtId="0" fontId="36" fillId="3" borderId="14" xfId="0" applyFont="1" applyFill="1" applyBorder="1" applyAlignment="1">
      <alignment horizontal="center" vertical="center" wrapText="1"/>
    </xf>
    <xf numFmtId="0" fontId="0" fillId="0" borderId="14" xfId="0" applyBorder="1" applyAlignment="1">
      <alignment horizontal="left" vertical="center" wrapText="1"/>
    </xf>
    <xf numFmtId="0" fontId="39" fillId="0" borderId="0" xfId="0" applyFont="1"/>
    <xf numFmtId="0" fontId="40" fillId="2" borderId="1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2" fillId="0" borderId="0" xfId="0" applyFont="1"/>
    <xf numFmtId="0" fontId="39" fillId="0" borderId="14" xfId="0" applyFont="1" applyBorder="1" applyAlignment="1">
      <alignment horizontal="left" vertical="center" wrapText="1"/>
    </xf>
    <xf numFmtId="0" fontId="39" fillId="0" borderId="14" xfId="0" applyFont="1" applyBorder="1" applyAlignment="1">
      <alignment horizontal="left"/>
    </xf>
    <xf numFmtId="0" fontId="39" fillId="0" borderId="14" xfId="0" applyFont="1" applyBorder="1" applyAlignment="1">
      <alignment horizontal="left" wrapText="1"/>
    </xf>
    <xf numFmtId="0" fontId="43"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43" fillId="0" borderId="0" xfId="0" applyFont="1" applyAlignment="1">
      <alignment horizontal="center"/>
    </xf>
    <xf numFmtId="0" fontId="43" fillId="0" borderId="0" xfId="0" applyFont="1"/>
    <xf numFmtId="0" fontId="39" fillId="0" borderId="0" xfId="0" applyFont="1" applyAlignment="1">
      <alignment horizontal="left"/>
    </xf>
    <xf numFmtId="0" fontId="47" fillId="0" borderId="0" xfId="0" applyFont="1" applyAlignment="1">
      <alignment horizontal="center"/>
    </xf>
    <xf numFmtId="0" fontId="44" fillId="3" borderId="14" xfId="0" applyFont="1" applyFill="1" applyBorder="1" applyAlignment="1">
      <alignment vertical="center" wrapText="1"/>
    </xf>
    <xf numFmtId="0" fontId="45" fillId="0" borderId="14" xfId="0" applyFont="1" applyBorder="1" applyAlignment="1">
      <alignment horizontal="center" vertical="center"/>
    </xf>
    <xf numFmtId="1" fontId="45" fillId="0" borderId="3" xfId="0" applyNumberFormat="1" applyFont="1" applyBorder="1" applyAlignment="1">
      <alignment horizontal="center" vertical="center"/>
    </xf>
    <xf numFmtId="0" fontId="47" fillId="0" borderId="0" xfId="0" applyFont="1" applyAlignment="1">
      <alignment horizontal="center" vertical="center"/>
    </xf>
    <xf numFmtId="0" fontId="44" fillId="0" borderId="14" xfId="0" applyFont="1" applyBorder="1" applyAlignment="1">
      <alignment horizontal="center" vertical="center"/>
    </xf>
    <xf numFmtId="0" fontId="39" fillId="0" borderId="0" xfId="0" applyFont="1" applyAlignment="1">
      <alignment vertical="center"/>
    </xf>
    <xf numFmtId="0" fontId="41" fillId="2" borderId="13" xfId="0" applyFont="1" applyFill="1" applyBorder="1" applyAlignment="1">
      <alignment horizontal="center" vertical="center" wrapText="1"/>
    </xf>
    <xf numFmtId="0" fontId="43" fillId="0" borderId="11" xfId="0" applyFont="1" applyBorder="1" applyAlignment="1">
      <alignment horizontal="center" vertical="center" wrapText="1"/>
    </xf>
    <xf numFmtId="0" fontId="44" fillId="0" borderId="10" xfId="0" applyFont="1" applyBorder="1" applyAlignment="1">
      <alignment horizontal="left" vertical="center" wrapText="1"/>
    </xf>
    <xf numFmtId="0" fontId="39" fillId="0" borderId="12" xfId="0" applyFont="1" applyBorder="1" applyAlignment="1">
      <alignment vertical="center" wrapText="1"/>
    </xf>
    <xf numFmtId="0" fontId="44" fillId="0" borderId="13" xfId="0" applyFont="1" applyBorder="1" applyAlignment="1">
      <alignment horizontal="center"/>
    </xf>
    <xf numFmtId="0" fontId="45" fillId="0" borderId="10" xfId="0" applyFont="1" applyBorder="1" applyAlignment="1">
      <alignment horizontal="center"/>
    </xf>
    <xf numFmtId="1" fontId="45" fillId="0" borderId="10" xfId="0" applyNumberFormat="1" applyFont="1" applyBorder="1" applyAlignment="1">
      <alignment horizontal="center"/>
    </xf>
    <xf numFmtId="0" fontId="19" fillId="0" borderId="0" xfId="0" applyFont="1" applyAlignment="1"/>
    <xf numFmtId="0" fontId="1" fillId="2" borderId="10" xfId="0" applyFont="1" applyFill="1" applyBorder="1" applyAlignment="1">
      <alignment vertical="center" wrapText="1"/>
    </xf>
    <xf numFmtId="0" fontId="1" fillId="2" borderId="12" xfId="0" applyFont="1" applyFill="1" applyBorder="1" applyAlignment="1">
      <alignment vertical="center" wrapText="1"/>
    </xf>
    <xf numFmtId="0" fontId="0" fillId="0" borderId="0" xfId="0" applyAlignment="1"/>
    <xf numFmtId="49" fontId="0" fillId="3" borderId="25" xfId="0" applyNumberFormat="1" applyFill="1" applyBorder="1" applyAlignment="1">
      <alignment vertical="center" wrapText="1"/>
    </xf>
    <xf numFmtId="0" fontId="36" fillId="3" borderId="14" xfId="0" applyFont="1" applyFill="1" applyBorder="1" applyAlignment="1">
      <alignment vertical="center" wrapText="1"/>
    </xf>
    <xf numFmtId="49" fontId="0" fillId="3" borderId="20" xfId="0" applyNumberFormat="1" applyFill="1" applyBorder="1" applyAlignment="1">
      <alignment vertical="center" wrapText="1"/>
    </xf>
    <xf numFmtId="49" fontId="4" fillId="3" borderId="20" xfId="0" applyNumberFormat="1" applyFont="1" applyFill="1" applyBorder="1" applyAlignment="1">
      <alignment vertical="center" wrapText="1"/>
    </xf>
    <xf numFmtId="49" fontId="0" fillId="3" borderId="24" xfId="0" applyNumberFormat="1" applyFill="1" applyBorder="1" applyAlignment="1">
      <alignment vertical="center" wrapText="1"/>
    </xf>
    <xf numFmtId="0" fontId="0" fillId="3" borderId="0" xfId="0" applyFill="1" applyAlignment="1"/>
    <xf numFmtId="0" fontId="3" fillId="0" borderId="24" xfId="0" applyFont="1" applyBorder="1" applyAlignment="1">
      <alignment horizontal="center" vertical="center"/>
    </xf>
    <xf numFmtId="0" fontId="3" fillId="0" borderId="0" xfId="0" applyFont="1" applyAlignment="1">
      <alignment horizontal="center" vertical="center"/>
    </xf>
    <xf numFmtId="0" fontId="48" fillId="0" borderId="0" xfId="0" applyFont="1"/>
    <xf numFmtId="0" fontId="40" fillId="2" borderId="14" xfId="0" applyFont="1" applyFill="1" applyBorder="1" applyAlignment="1">
      <alignment horizontal="center" vertical="center" wrapText="1"/>
    </xf>
    <xf numFmtId="0" fontId="44" fillId="3" borderId="14" xfId="0" applyFont="1" applyFill="1" applyBorder="1" applyAlignment="1">
      <alignment horizontal="left" vertical="center" wrapText="1"/>
    </xf>
    <xf numFmtId="1" fontId="45" fillId="0" borderId="13" xfId="0" applyNumberFormat="1" applyFont="1" applyBorder="1" applyAlignment="1">
      <alignment horizontal="center"/>
    </xf>
    <xf numFmtId="1" fontId="45" fillId="0" borderId="11" xfId="0" applyNumberFormat="1" applyFont="1" applyBorder="1" applyAlignment="1">
      <alignment horizontal="center"/>
    </xf>
    <xf numFmtId="0" fontId="39" fillId="3" borderId="0" xfId="0" applyFont="1" applyFill="1"/>
    <xf numFmtId="0" fontId="39" fillId="0" borderId="0" xfId="0" applyFont="1" applyAlignment="1">
      <alignment horizontal="center"/>
    </xf>
    <xf numFmtId="0" fontId="41" fillId="2" borderId="14" xfId="0" applyFont="1" applyFill="1" applyBorder="1" applyAlignment="1">
      <alignment horizontal="center" vertical="center" wrapText="1"/>
    </xf>
    <xf numFmtId="0" fontId="42" fillId="3" borderId="14" xfId="0" applyFont="1" applyFill="1" applyBorder="1" applyAlignment="1">
      <alignment horizontal="left" vertical="center" wrapText="1"/>
    </xf>
    <xf numFmtId="0" fontId="42" fillId="0" borderId="0" xfId="0" applyFont="1" applyAlignment="1">
      <alignment horizontal="left"/>
    </xf>
    <xf numFmtId="0" fontId="41" fillId="2" borderId="13" xfId="0" applyFont="1" applyFill="1" applyBorder="1" applyAlignment="1">
      <alignment horizontal="center"/>
    </xf>
    <xf numFmtId="0" fontId="42" fillId="0" borderId="0" xfId="0" applyFont="1" applyAlignment="1">
      <alignment horizontal="center"/>
    </xf>
    <xf numFmtId="0" fontId="36" fillId="3" borderId="14" xfId="0" applyFont="1" applyFill="1" applyBorder="1" applyAlignment="1">
      <alignment horizontal="left" vertical="center" wrapText="1"/>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0" fillId="3" borderId="22" xfId="0" applyFill="1" applyBorder="1" applyAlignment="1">
      <alignment horizontal="left" vertical="center" wrapText="1"/>
    </xf>
    <xf numFmtId="0" fontId="3" fillId="3" borderId="25" xfId="0" applyFont="1" applyFill="1" applyBorder="1" applyAlignment="1">
      <alignment horizontal="center" vertical="center"/>
    </xf>
    <xf numFmtId="0" fontId="0" fillId="3" borderId="0" xfId="0" applyFill="1"/>
    <xf numFmtId="0" fontId="36" fillId="0" borderId="14" xfId="0" applyFont="1" applyBorder="1" applyAlignment="1">
      <alignment horizontal="center" vertical="center"/>
    </xf>
    <xf numFmtId="1" fontId="36" fillId="0" borderId="13" xfId="0" applyNumberFormat="1" applyFont="1" applyBorder="1" applyAlignment="1">
      <alignment horizontal="center"/>
    </xf>
    <xf numFmtId="1" fontId="36" fillId="0" borderId="30" xfId="0" applyNumberFormat="1" applyFont="1" applyBorder="1" applyAlignment="1">
      <alignment horizontal="center"/>
    </xf>
    <xf numFmtId="0" fontId="42" fillId="3" borderId="0" xfId="0" applyFont="1" applyFill="1" applyAlignment="1">
      <alignment horizontal="left"/>
    </xf>
    <xf numFmtId="0" fontId="42" fillId="0" borderId="0" xfId="0" applyFont="1" applyAlignment="1">
      <alignment horizontal="center" vertical="center"/>
    </xf>
    <xf numFmtId="0" fontId="42" fillId="0" borderId="0" xfId="0" applyFont="1" applyAlignment="1">
      <alignment horizontal="left" vertical="center" wrapText="1"/>
    </xf>
    <xf numFmtId="49" fontId="42" fillId="3" borderId="14" xfId="0" applyNumberFormat="1" applyFont="1" applyFill="1" applyBorder="1" applyAlignment="1">
      <alignment horizontal="left" vertical="center" wrapText="1"/>
    </xf>
    <xf numFmtId="0" fontId="0" fillId="3" borderId="4" xfId="0" applyFill="1" applyBorder="1" applyAlignment="1">
      <alignment horizontal="left" vertical="center" wrapText="1"/>
    </xf>
    <xf numFmtId="0" fontId="0" fillId="0" borderId="14" xfId="0" applyBorder="1" applyAlignment="1">
      <alignment horizontal="left" vertical="center"/>
    </xf>
    <xf numFmtId="0" fontId="0" fillId="0" borderId="0" xfId="0" applyAlignment="1">
      <alignment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7" fillId="0" borderId="1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0" fillId="13" borderId="14" xfId="0" applyFont="1" applyFill="1" applyBorder="1" applyAlignment="1">
      <alignment horizontal="center" vertical="center"/>
    </xf>
    <xf numFmtId="0" fontId="0" fillId="13" borderId="0" xfId="0" applyFill="1"/>
    <xf numFmtId="0" fontId="3" fillId="13" borderId="14" xfId="0" applyFont="1" applyFill="1" applyBorder="1" applyAlignment="1">
      <alignment horizontal="center" vertical="center"/>
    </xf>
    <xf numFmtId="0" fontId="0" fillId="0" borderId="23" xfId="0" applyFill="1" applyBorder="1" applyAlignment="1">
      <alignment horizontal="left" vertical="center" wrapText="1"/>
    </xf>
    <xf numFmtId="0" fontId="36" fillId="0" borderId="14" xfId="0" applyFont="1" applyFill="1" applyBorder="1" applyAlignment="1">
      <alignment horizontal="center" vertical="center" wrapText="1"/>
    </xf>
    <xf numFmtId="0" fontId="3" fillId="0" borderId="20" xfId="0" applyFont="1" applyFill="1" applyBorder="1" applyAlignment="1">
      <alignment horizontal="center" vertical="center"/>
    </xf>
    <xf numFmtId="0" fontId="0" fillId="0" borderId="0" xfId="0" applyFill="1"/>
    <xf numFmtId="0" fontId="42" fillId="8" borderId="0" xfId="0" applyFont="1" applyFill="1" applyAlignment="1">
      <alignment horizontal="left"/>
    </xf>
    <xf numFmtId="0" fontId="44" fillId="8" borderId="14" xfId="0" applyFont="1" applyFill="1" applyBorder="1" applyAlignment="1">
      <alignment horizontal="center" vertical="center"/>
    </xf>
    <xf numFmtId="0" fontId="39" fillId="8" borderId="0" xfId="0" applyFont="1" applyFill="1"/>
    <xf numFmtId="0" fontId="3" fillId="3" borderId="20" xfId="0" applyFont="1" applyFill="1" applyBorder="1" applyAlignment="1">
      <alignment horizontal="center" vertical="center"/>
    </xf>
    <xf numFmtId="0" fontId="39" fillId="3" borderId="14" xfId="0" applyFont="1" applyFill="1" applyBorder="1" applyAlignment="1">
      <alignment horizontal="left" vertical="center" wrapText="1"/>
    </xf>
    <xf numFmtId="0" fontId="0" fillId="0" borderId="0" xfId="0" applyAlignment="1">
      <alignment horizontal="center" vertical="center" wrapText="1"/>
    </xf>
    <xf numFmtId="0" fontId="0" fillId="0" borderId="14" xfId="0" applyBorder="1" applyAlignment="1">
      <alignment vertical="center" wrapText="1"/>
    </xf>
    <xf numFmtId="1" fontId="20" fillId="0" borderId="49" xfId="0" applyNumberFormat="1" applyFont="1" applyBorder="1" applyAlignment="1">
      <alignment horizontal="center" vertical="center"/>
    </xf>
    <xf numFmtId="0" fontId="2" fillId="3" borderId="10" xfId="0" applyFont="1" applyFill="1" applyBorder="1" applyAlignment="1">
      <alignment vertical="center" wrapText="1"/>
    </xf>
    <xf numFmtId="49" fontId="0" fillId="3" borderId="27" xfId="0" applyNumberFormat="1" applyFill="1" applyBorder="1" applyAlignment="1">
      <alignment vertical="center" wrapText="1"/>
    </xf>
    <xf numFmtId="0" fontId="0" fillId="3" borderId="11" xfId="0" applyFill="1" applyBorder="1" applyAlignment="1">
      <alignment vertical="center" wrapText="1"/>
    </xf>
    <xf numFmtId="0" fontId="42" fillId="3" borderId="14" xfId="0" applyFont="1" applyFill="1" applyBorder="1" applyAlignment="1">
      <alignment horizontal="justify" vertical="center"/>
    </xf>
    <xf numFmtId="0" fontId="3" fillId="3" borderId="14" xfId="0" applyFont="1" applyFill="1" applyBorder="1" applyAlignment="1">
      <alignment horizontal="left" vertical="center"/>
    </xf>
    <xf numFmtId="0" fontId="7" fillId="3" borderId="14" xfId="0" applyFont="1" applyFill="1" applyBorder="1" applyAlignment="1">
      <alignment horizontal="left" vertical="center" wrapText="1"/>
    </xf>
    <xf numFmtId="0" fontId="0" fillId="3" borderId="14" xfId="0" applyFill="1" applyBorder="1" applyAlignment="1">
      <alignment horizontal="left" vertical="center"/>
    </xf>
    <xf numFmtId="0" fontId="0" fillId="3" borderId="14" xfId="0" applyFill="1" applyBorder="1" applyAlignment="1">
      <alignment horizontal="left" vertical="center" wrapText="1"/>
    </xf>
    <xf numFmtId="0" fontId="3" fillId="3" borderId="14" xfId="0" applyFont="1" applyFill="1" applyBorder="1" applyAlignment="1">
      <alignment horizontal="center" vertical="center" wrapText="1"/>
    </xf>
    <xf numFmtId="0" fontId="36" fillId="15" borderId="14" xfId="0" applyFont="1" applyFill="1" applyBorder="1" applyAlignment="1">
      <alignment vertical="center" wrapText="1"/>
    </xf>
    <xf numFmtId="0" fontId="36" fillId="15" borderId="14" xfId="0" applyFont="1" applyFill="1" applyBorder="1" applyAlignment="1">
      <alignment horizontal="left" vertical="center" wrapText="1"/>
    </xf>
    <xf numFmtId="0" fontId="44" fillId="15" borderId="14" xfId="0" applyFont="1" applyFill="1" applyBorder="1" applyAlignment="1">
      <alignment horizontal="left" vertical="center" wrapText="1"/>
    </xf>
    <xf numFmtId="0" fontId="36" fillId="14" borderId="14" xfId="0" applyFont="1" applyFill="1" applyBorder="1" applyAlignment="1">
      <alignment vertical="center" wrapText="1"/>
    </xf>
    <xf numFmtId="0" fontId="42" fillId="15" borderId="14" xfId="0" applyFont="1" applyFill="1" applyBorder="1" applyAlignment="1">
      <alignment horizontal="left" vertical="center" wrapText="1"/>
    </xf>
    <xf numFmtId="49" fontId="42" fillId="15" borderId="14" xfId="0" applyNumberFormat="1" applyFont="1" applyFill="1" applyBorder="1" applyAlignment="1">
      <alignment horizontal="left" vertical="center" wrapText="1"/>
    </xf>
    <xf numFmtId="0" fontId="36" fillId="15" borderId="37" xfId="0" applyFont="1" applyFill="1" applyBorder="1" applyAlignment="1">
      <alignment vertical="center" wrapText="1"/>
    </xf>
    <xf numFmtId="0" fontId="36" fillId="15" borderId="14" xfId="0" applyFont="1" applyFill="1" applyBorder="1" applyAlignment="1">
      <alignment horizontal="center" vertical="center" wrapText="1"/>
    </xf>
    <xf numFmtId="0" fontId="44" fillId="14" borderId="14"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37" xfId="0" applyFill="1" applyBorder="1" applyAlignment="1">
      <alignment vertical="center"/>
    </xf>
    <xf numFmtId="0" fontId="0" fillId="0" borderId="49" xfId="0" applyFill="1" applyBorder="1" applyAlignment="1">
      <alignment vertical="center"/>
    </xf>
    <xf numFmtId="0" fontId="36" fillId="14" borderId="10" xfId="0" applyFont="1" applyFill="1" applyBorder="1" applyAlignment="1">
      <alignment vertical="center" wrapText="1"/>
    </xf>
    <xf numFmtId="0" fontId="36" fillId="14" borderId="14" xfId="0" applyNumberFormat="1" applyFont="1" applyFill="1" applyBorder="1" applyAlignment="1">
      <alignment horizontal="left" vertical="center" wrapText="1"/>
    </xf>
    <xf numFmtId="0" fontId="36" fillId="14" borderId="14" xfId="0" applyFont="1" applyFill="1" applyBorder="1" applyAlignment="1">
      <alignment horizontal="center" vertical="center" wrapText="1"/>
    </xf>
    <xf numFmtId="0" fontId="36" fillId="14" borderId="14" xfId="0" applyFont="1" applyFill="1" applyBorder="1" applyAlignment="1">
      <alignment horizontal="left" vertical="center" wrapText="1"/>
    </xf>
    <xf numFmtId="0" fontId="42" fillId="15" borderId="14" xfId="0" applyFont="1" applyFill="1" applyBorder="1" applyAlignment="1">
      <alignment horizontal="left" vertical="center" wrapText="1"/>
    </xf>
    <xf numFmtId="0" fontId="43" fillId="8" borderId="14" xfId="0" applyFont="1" applyFill="1" applyBorder="1" applyAlignment="1">
      <alignment horizontal="center" vertical="center"/>
    </xf>
    <xf numFmtId="0" fontId="43" fillId="8" borderId="14" xfId="0" applyFont="1" applyFill="1" applyBorder="1" applyAlignment="1">
      <alignment horizontal="center" vertical="center" wrapText="1"/>
    </xf>
    <xf numFmtId="0" fontId="43" fillId="8" borderId="8" xfId="0" applyFont="1" applyFill="1" applyBorder="1" applyAlignment="1">
      <alignment horizontal="center" vertical="center" wrapText="1"/>
    </xf>
    <xf numFmtId="49" fontId="2" fillId="8" borderId="31" xfId="0" applyNumberFormat="1" applyFont="1" applyFill="1" applyBorder="1" applyAlignment="1">
      <alignment vertical="center" wrapText="1"/>
    </xf>
    <xf numFmtId="0" fontId="40" fillId="8" borderId="14" xfId="0" applyFont="1" applyFill="1" applyBorder="1" applyAlignment="1">
      <alignment horizontal="center" vertical="center" wrapText="1"/>
    </xf>
    <xf numFmtId="0" fontId="49" fillId="8" borderId="14" xfId="0" applyFont="1" applyFill="1" applyBorder="1" applyAlignment="1">
      <alignment horizontal="center" vertical="center"/>
    </xf>
    <xf numFmtId="0" fontId="49" fillId="13" borderId="14" xfId="0" applyFont="1" applyFill="1" applyBorder="1" applyAlignment="1">
      <alignment horizontal="center" vertical="center"/>
    </xf>
    <xf numFmtId="0" fontId="2" fillId="13" borderId="14" xfId="0" applyFont="1" applyFill="1" applyBorder="1" applyAlignment="1">
      <alignment horizontal="center" vertical="center"/>
    </xf>
    <xf numFmtId="0" fontId="12" fillId="13" borderId="14" xfId="0" applyFont="1" applyFill="1" applyBorder="1" applyAlignment="1">
      <alignment horizontal="center"/>
    </xf>
    <xf numFmtId="0" fontId="42" fillId="3" borderId="14" xfId="0" applyFont="1" applyFill="1" applyBorder="1" applyAlignment="1">
      <alignment horizontal="left" wrapText="1"/>
    </xf>
    <xf numFmtId="0" fontId="42" fillId="0" borderId="14"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18" fillId="0" borderId="0" xfId="0" applyFont="1" applyAlignment="1">
      <alignment horizontal="center" vertical="center" wrapText="1"/>
    </xf>
    <xf numFmtId="0" fontId="28" fillId="0" borderId="0" xfId="0" applyFont="1" applyAlignment="1">
      <alignment horizontal="center" vertical="center" wrapText="1"/>
    </xf>
    <xf numFmtId="0" fontId="29" fillId="2"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8" fillId="0" borderId="53" xfId="0" applyFont="1" applyBorder="1" applyAlignment="1">
      <alignment horizontal="left" vertical="center" wrapText="1"/>
    </xf>
    <xf numFmtId="0" fontId="8" fillId="0" borderId="49" xfId="0" applyFont="1" applyBorder="1" applyAlignment="1">
      <alignment horizontal="left" vertical="center" wrapText="1"/>
    </xf>
    <xf numFmtId="0" fontId="33" fillId="0" borderId="0" xfId="0" applyFont="1" applyAlignment="1">
      <alignment horizontal="left" vertical="top" wrapText="1"/>
    </xf>
    <xf numFmtId="0" fontId="14" fillId="0" borderId="0" xfId="0" applyFont="1" applyAlignment="1">
      <alignment vertical="top" wrapText="1"/>
    </xf>
    <xf numFmtId="0" fontId="8" fillId="0" borderId="0" xfId="0" applyFont="1" applyAlignment="1">
      <alignment vertical="center" wrapText="1"/>
    </xf>
    <xf numFmtId="0" fontId="17" fillId="0" borderId="0" xfId="0" applyFont="1" applyAlignment="1">
      <alignment horizontal="center" vertical="center"/>
    </xf>
    <xf numFmtId="0" fontId="34" fillId="5" borderId="50" xfId="0" applyFont="1" applyFill="1" applyBorder="1" applyAlignment="1">
      <alignment horizontal="center" vertical="center"/>
    </xf>
    <xf numFmtId="0" fontId="34" fillId="5" borderId="51" xfId="0" applyFont="1" applyFill="1" applyBorder="1" applyAlignment="1">
      <alignment horizontal="center" vertical="center"/>
    </xf>
    <xf numFmtId="0" fontId="34" fillId="5" borderId="52" xfId="0" applyFont="1" applyFill="1" applyBorder="1" applyAlignment="1">
      <alignment horizontal="center" vertical="center"/>
    </xf>
    <xf numFmtId="0" fontId="33" fillId="0" borderId="53" xfId="0" applyFont="1" applyBorder="1" applyAlignment="1">
      <alignment horizontal="left" vertical="center"/>
    </xf>
    <xf numFmtId="0" fontId="33" fillId="0" borderId="49" xfId="0" applyFont="1" applyBorder="1" applyAlignment="1">
      <alignment horizontal="left" vertical="center"/>
    </xf>
    <xf numFmtId="0" fontId="8" fillId="0" borderId="0" xfId="0" applyFont="1" applyAlignment="1">
      <alignment horizontal="left"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34" fillId="5" borderId="52" xfId="0" applyFont="1" applyFill="1" applyBorder="1" applyAlignment="1">
      <alignment horizontal="center" vertical="center" wrapText="1"/>
    </xf>
    <xf numFmtId="0" fontId="33" fillId="0" borderId="53" xfId="0" applyFont="1" applyBorder="1" applyAlignment="1">
      <alignment horizontal="left" vertical="center" wrapText="1"/>
    </xf>
    <xf numFmtId="0" fontId="33" fillId="0" borderId="49" xfId="0" applyFont="1" applyBorder="1" applyAlignment="1">
      <alignment horizontal="left" vertical="center" wrapText="1"/>
    </xf>
    <xf numFmtId="0" fontId="23" fillId="0" borderId="12" xfId="0" applyFont="1" applyBorder="1" applyAlignment="1">
      <alignment horizontal="center" vertical="center"/>
    </xf>
    <xf numFmtId="0" fontId="35" fillId="0" borderId="6" xfId="0" applyFont="1" applyBorder="1" applyAlignment="1">
      <alignment horizontal="center"/>
    </xf>
    <xf numFmtId="0" fontId="24" fillId="12" borderId="12" xfId="0" applyFont="1" applyFill="1" applyBorder="1" applyAlignment="1">
      <alignment horizontal="center"/>
    </xf>
    <xf numFmtId="0" fontId="27" fillId="11" borderId="11" xfId="0" applyFont="1" applyFill="1" applyBorder="1" applyAlignment="1">
      <alignment horizontal="center"/>
    </xf>
    <xf numFmtId="0" fontId="27" fillId="11" borderId="13" xfId="0" applyFont="1" applyFill="1" applyBorder="1" applyAlignment="1">
      <alignment horizont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49" fontId="27" fillId="11" borderId="38" xfId="0" applyNumberFormat="1" applyFont="1" applyFill="1" applyBorder="1" applyAlignment="1">
      <alignment horizontal="left" vertical="center" wrapText="1"/>
    </xf>
    <xf numFmtId="49" fontId="27" fillId="11" borderId="21" xfId="0" applyNumberFormat="1" applyFont="1" applyFill="1" applyBorder="1" applyAlignment="1">
      <alignment horizontal="left" vertical="center" wrapText="1"/>
    </xf>
    <xf numFmtId="49" fontId="27" fillId="11" borderId="16" xfId="0" applyNumberFormat="1" applyFont="1" applyFill="1" applyBorder="1" applyAlignment="1">
      <alignment horizontal="left" vertical="center" wrapText="1"/>
    </xf>
    <xf numFmtId="49" fontId="27" fillId="11" borderId="17" xfId="0" applyNumberFormat="1" applyFont="1" applyFill="1" applyBorder="1" applyAlignment="1">
      <alignment horizontal="left" vertical="center" wrapText="1"/>
    </xf>
    <xf numFmtId="49" fontId="27" fillId="11" borderId="18" xfId="0" applyNumberFormat="1" applyFont="1" applyFill="1" applyBorder="1" applyAlignment="1">
      <alignment horizontal="left" vertical="center" wrapText="1"/>
    </xf>
    <xf numFmtId="49" fontId="27" fillId="11" borderId="19" xfId="0" applyNumberFormat="1" applyFont="1" applyFill="1" applyBorder="1" applyAlignment="1">
      <alignment horizontal="left" vertical="center" wrapText="1"/>
    </xf>
    <xf numFmtId="0" fontId="23" fillId="0" borderId="38"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49" fontId="27" fillId="11" borderId="12" xfId="0" applyNumberFormat="1" applyFont="1" applyFill="1" applyBorder="1" applyAlignment="1">
      <alignment horizontal="center" vertical="center" wrapText="1"/>
    </xf>
    <xf numFmtId="1" fontId="45" fillId="0" borderId="14" xfId="0" applyNumberFormat="1" applyFont="1" applyBorder="1" applyAlignment="1">
      <alignment horizontal="center" vertical="center" wrapText="1"/>
    </xf>
    <xf numFmtId="0" fontId="45" fillId="0" borderId="14" xfId="0" applyFont="1" applyBorder="1" applyAlignment="1">
      <alignment horizontal="center" vertical="center" wrapText="1"/>
    </xf>
    <xf numFmtId="0" fontId="38" fillId="11" borderId="9" xfId="0" applyFont="1" applyFill="1" applyBorder="1" applyAlignment="1">
      <alignment horizontal="left"/>
    </xf>
    <xf numFmtId="0" fontId="38" fillId="11" borderId="6" xfId="0" applyFont="1" applyFill="1" applyBorder="1" applyAlignment="1">
      <alignment horizontal="left"/>
    </xf>
    <xf numFmtId="0" fontId="43" fillId="0" borderId="14" xfId="0" applyFont="1" applyBorder="1" applyAlignment="1">
      <alignment horizontal="center" vertical="center" wrapText="1"/>
    </xf>
    <xf numFmtId="0" fontId="43" fillId="8" borderId="37" xfId="0" applyFont="1" applyFill="1" applyBorder="1" applyAlignment="1">
      <alignment horizontal="center" vertical="center"/>
    </xf>
    <xf numFmtId="0" fontId="43" fillId="8" borderId="44" xfId="0" applyFont="1" applyFill="1" applyBorder="1" applyAlignment="1">
      <alignment horizontal="center" vertical="center"/>
    </xf>
    <xf numFmtId="0" fontId="43" fillId="8" borderId="15" xfId="0" applyFont="1" applyFill="1" applyBorder="1" applyAlignment="1">
      <alignment horizontal="center" vertical="center"/>
    </xf>
    <xf numFmtId="0" fontId="43" fillId="8" borderId="14" xfId="0" applyFont="1" applyFill="1" applyBorder="1" applyAlignment="1">
      <alignment horizontal="center" vertical="center"/>
    </xf>
    <xf numFmtId="0" fontId="46" fillId="11" borderId="9" xfId="0" applyFont="1" applyFill="1" applyBorder="1" applyAlignment="1">
      <alignment horizontal="center"/>
    </xf>
    <xf numFmtId="0" fontId="46" fillId="11" borderId="6" xfId="0" applyFont="1" applyFill="1" applyBorder="1" applyAlignment="1">
      <alignment horizontal="center"/>
    </xf>
    <xf numFmtId="0" fontId="46" fillId="11" borderId="26" xfId="0" applyFont="1" applyFill="1" applyBorder="1" applyAlignment="1">
      <alignment horizontal="center"/>
    </xf>
    <xf numFmtId="0" fontId="44" fillId="0" borderId="14" xfId="0" applyFont="1" applyBorder="1" applyAlignment="1">
      <alignment horizontal="left" vertical="center" wrapText="1"/>
    </xf>
    <xf numFmtId="0" fontId="39" fillId="0" borderId="14" xfId="0" applyFont="1" applyBorder="1" applyAlignment="1">
      <alignment horizontal="left" vertical="center" wrapText="1"/>
    </xf>
    <xf numFmtId="0" fontId="46" fillId="11" borderId="11" xfId="0" applyFont="1" applyFill="1" applyBorder="1" applyAlignment="1">
      <alignment horizontal="center"/>
    </xf>
    <xf numFmtId="0" fontId="46" fillId="11" borderId="12" xfId="0" applyFont="1" applyFill="1" applyBorder="1" applyAlignment="1">
      <alignment horizontal="center"/>
    </xf>
    <xf numFmtId="0" fontId="46" fillId="11" borderId="13" xfId="0" applyFont="1" applyFill="1" applyBorder="1" applyAlignment="1">
      <alignment horizontal="center"/>
    </xf>
    <xf numFmtId="2" fontId="20" fillId="0" borderId="7" xfId="0" applyNumberFormat="1" applyFont="1" applyBorder="1" applyAlignment="1">
      <alignment horizontal="center" vertical="center" wrapText="1"/>
    </xf>
    <xf numFmtId="2" fontId="20" fillId="0" borderId="28"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0" fillId="11" borderId="6" xfId="0" applyFont="1" applyFill="1" applyBorder="1" applyAlignment="1"/>
    <xf numFmtId="0" fontId="31" fillId="11" borderId="11" xfId="0" applyFont="1" applyFill="1" applyBorder="1" applyAlignment="1"/>
    <xf numFmtId="0" fontId="31" fillId="11" borderId="12" xfId="0" applyFont="1" applyFill="1" applyBorder="1" applyAlignment="1"/>
    <xf numFmtId="0" fontId="2" fillId="8" borderId="1" xfId="0" applyFont="1" applyFill="1" applyBorder="1" applyAlignment="1">
      <alignment vertical="center"/>
    </xf>
    <xf numFmtId="0" fontId="2" fillId="8" borderId="2" xfId="0" applyFont="1" applyFill="1" applyBorder="1" applyAlignment="1">
      <alignment vertical="center"/>
    </xf>
    <xf numFmtId="49" fontId="0" fillId="3" borderId="47" xfId="0" applyNumberFormat="1" applyFill="1" applyBorder="1" applyAlignment="1">
      <alignment vertical="center" wrapText="1"/>
    </xf>
    <xf numFmtId="49" fontId="0" fillId="3" borderId="48" xfId="0" applyNumberFormat="1" applyFill="1" applyBorder="1" applyAlignment="1">
      <alignment vertical="center" wrapText="1"/>
    </xf>
    <xf numFmtId="0" fontId="38" fillId="11" borderId="0" xfId="0" applyFont="1" applyFill="1" applyAlignment="1">
      <alignment horizontal="left"/>
    </xf>
    <xf numFmtId="0" fontId="40" fillId="0" borderId="37"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15" xfId="0" applyFont="1" applyBorder="1" applyAlignment="1">
      <alignment horizontal="center" vertical="center" wrapText="1"/>
    </xf>
    <xf numFmtId="0" fontId="40" fillId="8" borderId="37"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15" xfId="0" applyFont="1" applyFill="1" applyBorder="1" applyAlignment="1">
      <alignment horizontal="center" vertical="center" wrapText="1"/>
    </xf>
    <xf numFmtId="1" fontId="45" fillId="0" borderId="7" xfId="0" applyNumberFormat="1" applyFont="1" applyBorder="1" applyAlignment="1">
      <alignment horizontal="center"/>
    </xf>
    <xf numFmtId="1" fontId="45" fillId="0" borderId="28" xfId="0" applyNumberFormat="1" applyFont="1" applyBorder="1" applyAlignment="1">
      <alignment horizontal="center"/>
    </xf>
    <xf numFmtId="1" fontId="45" fillId="0" borderId="26" xfId="0" applyNumberFormat="1" applyFont="1" applyBorder="1" applyAlignment="1">
      <alignment horizontal="center"/>
    </xf>
    <xf numFmtId="0" fontId="40" fillId="3" borderId="14" xfId="0" applyFont="1" applyFill="1" applyBorder="1" applyAlignment="1">
      <alignment horizontal="center" vertical="center" wrapText="1"/>
    </xf>
    <xf numFmtId="0" fontId="51" fillId="11" borderId="8" xfId="0" applyFont="1" applyFill="1" applyBorder="1" applyAlignment="1">
      <alignment horizontal="left"/>
    </xf>
    <xf numFmtId="0" fontId="51" fillId="11" borderId="5" xfId="0" applyFont="1" applyFill="1" applyBorder="1" applyAlignment="1">
      <alignment horizontal="left"/>
    </xf>
    <xf numFmtId="0" fontId="51" fillId="11" borderId="13" xfId="0" applyFont="1" applyFill="1" applyBorder="1" applyAlignment="1">
      <alignment horizontal="left"/>
    </xf>
    <xf numFmtId="0" fontId="51" fillId="11" borderId="9" xfId="0" applyFont="1" applyFill="1" applyBorder="1" applyAlignment="1">
      <alignment horizontal="left"/>
    </xf>
    <xf numFmtId="0" fontId="51" fillId="11" borderId="6" xfId="0" applyFont="1" applyFill="1" applyBorder="1" applyAlignment="1">
      <alignment horizontal="left"/>
    </xf>
    <xf numFmtId="0" fontId="51" fillId="11" borderId="26" xfId="0" applyFont="1" applyFill="1" applyBorder="1" applyAlignment="1">
      <alignment horizontal="left"/>
    </xf>
    <xf numFmtId="1" fontId="36" fillId="0" borderId="29" xfId="0" applyNumberFormat="1" applyFont="1" applyBorder="1" applyAlignment="1">
      <alignment horizontal="center" vertical="center" wrapText="1"/>
    </xf>
    <xf numFmtId="1" fontId="36" fillId="0" borderId="28" xfId="0" applyNumberFormat="1" applyFont="1" applyBorder="1" applyAlignment="1">
      <alignment horizontal="center" vertical="center" wrapText="1"/>
    </xf>
    <xf numFmtId="1" fontId="36" fillId="0" borderId="26" xfId="0" applyNumberFormat="1" applyFont="1" applyBorder="1" applyAlignment="1">
      <alignment horizontal="center" vertical="center" wrapText="1"/>
    </xf>
    <xf numFmtId="1" fontId="36" fillId="0" borderId="7" xfId="0" applyNumberFormat="1" applyFont="1" applyBorder="1" applyAlignment="1">
      <alignment horizontal="center" vertical="center" wrapText="1"/>
    </xf>
    <xf numFmtId="0" fontId="49" fillId="0" borderId="14" xfId="0" applyFont="1" applyBorder="1" applyAlignment="1">
      <alignment horizontal="center" vertical="center" wrapText="1"/>
    </xf>
    <xf numFmtId="0" fontId="49" fillId="8" borderId="14" xfId="0" applyFont="1" applyFill="1" applyBorder="1" applyAlignment="1">
      <alignment horizontal="center" vertical="center" wrapText="1"/>
    </xf>
    <xf numFmtId="0" fontId="42" fillId="0" borderId="14" xfId="0" applyFont="1" applyBorder="1" applyAlignment="1">
      <alignment horizontal="left" vertical="center" wrapText="1"/>
    </xf>
    <xf numFmtId="0" fontId="49" fillId="0" borderId="14" xfId="0" applyFont="1" applyBorder="1" applyAlignment="1">
      <alignment horizontal="center" vertical="center"/>
    </xf>
    <xf numFmtId="0" fontId="31" fillId="11" borderId="11" xfId="0" applyFont="1" applyFill="1" applyBorder="1" applyAlignment="1">
      <alignment horizontal="center"/>
    </xf>
    <xf numFmtId="0" fontId="31" fillId="11" borderId="12" xfId="0" applyFont="1" applyFill="1" applyBorder="1" applyAlignment="1">
      <alignment horizontal="center"/>
    </xf>
    <xf numFmtId="0" fontId="31" fillId="11" borderId="13" xfId="0" applyFont="1" applyFill="1" applyBorder="1" applyAlignment="1">
      <alignment horizontal="center"/>
    </xf>
    <xf numFmtId="1" fontId="20" fillId="0" borderId="7"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0" fillId="11" borderId="11" xfId="0" applyFont="1" applyFill="1" applyBorder="1" applyAlignment="1">
      <alignment horizontal="left"/>
    </xf>
    <xf numFmtId="0" fontId="30" fillId="11" borderId="12" xfId="0" applyFont="1" applyFill="1" applyBorder="1" applyAlignment="1">
      <alignment horizontal="left"/>
    </xf>
    <xf numFmtId="0" fontId="30" fillId="11" borderId="13" xfId="0" applyFont="1" applyFill="1" applyBorder="1" applyAlignment="1">
      <alignment horizontal="left"/>
    </xf>
    <xf numFmtId="0" fontId="30" fillId="11" borderId="8" xfId="0" applyFont="1" applyFill="1" applyBorder="1" applyAlignment="1">
      <alignment horizontal="left"/>
    </xf>
    <xf numFmtId="0" fontId="30" fillId="11" borderId="5" xfId="0" applyFont="1" applyFill="1" applyBorder="1" applyAlignment="1">
      <alignment horizontal="left"/>
    </xf>
    <xf numFmtId="0" fontId="31" fillId="11" borderId="9" xfId="0" applyFont="1" applyFill="1" applyBorder="1" applyAlignment="1">
      <alignment horizontal="center"/>
    </xf>
    <xf numFmtId="0" fontId="31" fillId="11" borderId="6" xfId="0" applyFont="1" applyFill="1" applyBorder="1" applyAlignment="1">
      <alignment horizontal="center"/>
    </xf>
    <xf numFmtId="0" fontId="31" fillId="11" borderId="26" xfId="0" applyFont="1" applyFill="1" applyBorder="1" applyAlignment="1">
      <alignment horizontal="center"/>
    </xf>
    <xf numFmtId="0" fontId="12" fillId="0" borderId="14" xfId="0" applyFont="1" applyBorder="1" applyAlignment="1">
      <alignment horizontal="center" vertical="center" wrapText="1"/>
    </xf>
    <xf numFmtId="0" fontId="12" fillId="13" borderId="14" xfId="0" applyFont="1" applyFill="1" applyBorder="1" applyAlignment="1">
      <alignment horizontal="center"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30" fillId="11" borderId="7" xfId="0" applyFont="1" applyFill="1" applyBorder="1" applyAlignment="1">
      <alignment horizontal="left"/>
    </xf>
    <xf numFmtId="0" fontId="52" fillId="3" borderId="0" xfId="3" applyFill="1"/>
    <xf numFmtId="49" fontId="36" fillId="3" borderId="14" xfId="0" applyNumberFormat="1" applyFont="1" applyFill="1" applyBorder="1" applyAlignment="1">
      <alignment vertical="center" wrapText="1"/>
    </xf>
    <xf numFmtId="0" fontId="3" fillId="0" borderId="22" xfId="0" applyFont="1" applyBorder="1" applyAlignment="1">
      <alignment horizontal="left" vertical="center" wrapText="1"/>
    </xf>
    <xf numFmtId="0" fontId="3" fillId="14" borderId="14" xfId="0" applyFont="1" applyFill="1" applyBorder="1" applyAlignment="1">
      <alignment horizontal="center" vertical="center" wrapText="1"/>
    </xf>
    <xf numFmtId="0" fontId="42" fillId="3" borderId="14" xfId="0" applyFont="1" applyFill="1" applyBorder="1" applyAlignment="1">
      <alignment horizontal="left" vertical="center" wrapText="1"/>
    </xf>
  </cellXfs>
  <cellStyles count="4">
    <cellStyle name="Hipervínculo" xfId="2" builtinId="8"/>
    <cellStyle name="Incorrecto" xfId="3" builtinId="27"/>
    <cellStyle name="Millares [0]" xfId="1" builtinId="6"/>
    <cellStyle name="Normal" xfId="0" builtinId="0"/>
  </cellStyles>
  <dxfs count="241">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s>
  <tableStyles count="0" defaultTableStyle="TableStyleMedium2" defaultPivotStyle="PivotStyleLight16"/>
  <colors>
    <mruColors>
      <color rgb="FFFF7C8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1050925</xdr:colOff>
      <xdr:row>0</xdr:row>
      <xdr:rowOff>136525</xdr:rowOff>
    </xdr:from>
    <xdr:to>
      <xdr:col>5</xdr:col>
      <xdr:colOff>650875</xdr:colOff>
      <xdr:row>2</xdr:row>
      <xdr:rowOff>1320978</xdr:rowOff>
    </xdr:to>
    <xdr:pic>
      <xdr:nvPicPr>
        <xdr:cNvPr id="3" name="Imagen 2">
          <a:extLst>
            <a:ext uri="{FF2B5EF4-FFF2-40B4-BE49-F238E27FC236}">
              <a16:creationId xmlns="" xmlns:a16="http://schemas.microsoft.com/office/drawing/2014/main" id="{7484FDCB-B920-804F-B09E-AB8221945398}"/>
            </a:ext>
          </a:extLst>
        </xdr:cNvPr>
        <xdr:cNvPicPr>
          <a:picLocks noChangeAspect="1"/>
        </xdr:cNvPicPr>
      </xdr:nvPicPr>
      <xdr:blipFill>
        <a:blip xmlns:r="http://schemas.openxmlformats.org/officeDocument/2006/relationships" r:embed="rId1" cstate="print"/>
        <a:stretch>
          <a:fillRect/>
        </a:stretch>
      </xdr:blipFill>
      <xdr:spPr>
        <a:xfrm>
          <a:off x="4098925" y="136525"/>
          <a:ext cx="1600200" cy="1565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61</xdr:row>
      <xdr:rowOff>11907</xdr:rowOff>
    </xdr:from>
    <xdr:to>
      <xdr:col>10</xdr:col>
      <xdr:colOff>309562</xdr:colOff>
      <xdr:row>66</xdr:row>
      <xdr:rowOff>33338</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A303F341-E20E-4A65-BDE5-DF332A0AD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794182" y="17210247"/>
          <a:ext cx="937260" cy="897731"/>
        </a:xfrm>
        <a:prstGeom prst="rect">
          <a:avLst/>
        </a:prstGeom>
      </xdr:spPr>
    </xdr:pic>
    <xdr:clientData/>
  </xdr:twoCellAnchor>
  <xdr:twoCellAnchor editAs="oneCell">
    <xdr:from>
      <xdr:col>8</xdr:col>
      <xdr:colOff>0</xdr:colOff>
      <xdr:row>1</xdr:row>
      <xdr:rowOff>0</xdr:rowOff>
    </xdr:from>
    <xdr:to>
      <xdr:col>8</xdr:col>
      <xdr:colOff>0</xdr:colOff>
      <xdr:row>6</xdr:row>
      <xdr:rowOff>4599</xdr:rowOff>
    </xdr:to>
    <xdr:pic>
      <xdr:nvPicPr>
        <xdr:cNvPr id="3" name="Imagen 2">
          <a:extLst>
            <a:ext uri="{FF2B5EF4-FFF2-40B4-BE49-F238E27FC236}">
              <a16:creationId xmlns="" xmlns:a16="http://schemas.microsoft.com/office/drawing/2014/main" id="{A186D607-7197-4E23-A595-AE50662177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14900" y="179070"/>
          <a:ext cx="40743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2873375</xdr:colOff>
      <xdr:row>0</xdr:row>
      <xdr:rowOff>0</xdr:rowOff>
    </xdr:from>
    <xdr:to>
      <xdr:col>2</xdr:col>
      <xdr:colOff>1495425</xdr:colOff>
      <xdr:row>0</xdr:row>
      <xdr:rowOff>1565453</xdr:rowOff>
    </xdr:to>
    <xdr:pic>
      <xdr:nvPicPr>
        <xdr:cNvPr id="3" name="Imagen 2">
          <a:extLst>
            <a:ext uri="{FF2B5EF4-FFF2-40B4-BE49-F238E27FC236}">
              <a16:creationId xmlns="" xmlns:a16="http://schemas.microsoft.com/office/drawing/2014/main" id="{1D4E68E2-7199-313F-37DC-BBB4D1992D55}"/>
            </a:ext>
          </a:extLst>
        </xdr:cNvPr>
        <xdr:cNvPicPr>
          <a:picLocks noChangeAspect="1"/>
        </xdr:cNvPicPr>
      </xdr:nvPicPr>
      <xdr:blipFill>
        <a:blip xmlns:r="http://schemas.openxmlformats.org/officeDocument/2006/relationships" r:embed="rId1"/>
        <a:stretch>
          <a:fillRect/>
        </a:stretch>
      </xdr:blipFill>
      <xdr:spPr>
        <a:xfrm>
          <a:off x="3863975" y="0"/>
          <a:ext cx="1689100" cy="1565453"/>
        </a:xfrm>
        <a:prstGeom prst="rect">
          <a:avLst/>
        </a:prstGeom>
      </xdr:spPr>
    </xdr:pic>
    <xdr:clientData/>
  </xdr:twoCellAnchor>
</xdr:wsDr>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zoomScale="85" zoomScaleNormal="85" workbookViewId="0">
      <selection activeCell="A5" sqref="A5:K5"/>
    </sheetView>
  </sheetViews>
  <sheetFormatPr baseColWidth="10" defaultColWidth="11.42578125" defaultRowHeight="15" x14ac:dyDescent="0.25"/>
  <cols>
    <col min="5" max="5" width="30" customWidth="1"/>
  </cols>
  <sheetData>
    <row r="1" spans="1:11" ht="15" customHeight="1" x14ac:dyDescent="0.25">
      <c r="D1" s="50"/>
      <c r="E1" s="50"/>
      <c r="F1" s="50"/>
    </row>
    <row r="2" spans="1:11" ht="15" customHeight="1" x14ac:dyDescent="0.25">
      <c r="C2" s="50"/>
      <c r="D2" s="50"/>
      <c r="E2" s="50"/>
      <c r="F2" s="50"/>
    </row>
    <row r="3" spans="1:11" ht="122.1" customHeight="1" x14ac:dyDescent="0.25"/>
    <row r="4" spans="1:11" ht="24" customHeight="1" x14ac:dyDescent="0.25">
      <c r="A4" s="205" t="s">
        <v>0</v>
      </c>
      <c r="B4" s="205"/>
      <c r="C4" s="205"/>
      <c r="D4" s="205"/>
      <c r="E4" s="205"/>
      <c r="F4" s="205"/>
      <c r="G4" s="205"/>
      <c r="H4" s="205"/>
      <c r="I4" s="205"/>
      <c r="J4" s="205"/>
      <c r="K4" s="205"/>
    </row>
    <row r="5" spans="1:11" ht="296.10000000000002" customHeight="1" x14ac:dyDescent="0.25">
      <c r="A5" s="204" t="s">
        <v>1</v>
      </c>
      <c r="B5" s="204"/>
      <c r="C5" s="204"/>
      <c r="D5" s="204"/>
      <c r="E5" s="204"/>
      <c r="F5" s="204"/>
      <c r="G5" s="204"/>
      <c r="H5" s="204"/>
      <c r="I5" s="204"/>
      <c r="J5" s="204"/>
      <c r="K5" s="204"/>
    </row>
    <row r="6" spans="1:11" ht="49.5" customHeight="1" x14ac:dyDescent="0.25">
      <c r="D6" s="207" t="s">
        <v>2</v>
      </c>
      <c r="E6" s="208"/>
      <c r="F6" s="208"/>
      <c r="G6" s="208"/>
      <c r="H6" s="208"/>
    </row>
    <row r="7" spans="1:11" ht="30.75" customHeight="1" x14ac:dyDescent="0.25"/>
    <row r="9" spans="1:11" ht="15" customHeight="1" x14ac:dyDescent="0.25">
      <c r="A9" s="206" t="s">
        <v>3</v>
      </c>
      <c r="B9" s="206"/>
      <c r="C9" s="206"/>
      <c r="D9" s="206"/>
      <c r="E9" s="206"/>
      <c r="F9" s="206"/>
      <c r="G9" s="206"/>
      <c r="H9" s="206"/>
      <c r="I9" s="206"/>
      <c r="J9" s="206"/>
      <c r="K9" s="206"/>
    </row>
    <row r="10" spans="1:11" ht="49.35" customHeight="1" x14ac:dyDescent="0.25">
      <c r="A10" s="206"/>
      <c r="B10" s="206"/>
      <c r="C10" s="206"/>
      <c r="D10" s="206"/>
      <c r="E10" s="206"/>
      <c r="F10" s="206"/>
      <c r="G10" s="206"/>
      <c r="H10" s="206"/>
      <c r="I10" s="206"/>
      <c r="J10" s="206"/>
      <c r="K10" s="206"/>
    </row>
  </sheetData>
  <mergeCells count="4">
    <mergeCell ref="A5:K5"/>
    <mergeCell ref="A4:K4"/>
    <mergeCell ref="A9:K10"/>
    <mergeCell ref="D6:H6"/>
  </mergeCells>
  <pageMargins left="0.70866141732283472" right="0.70866141732283472" top="0.74803149606299213" bottom="0.74803149606299213"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tabSelected="1" view="pageBreakPreview" zoomScaleNormal="100" zoomScaleSheetLayoutView="100" workbookViewId="0">
      <selection activeCell="D5" sqref="D5"/>
    </sheetView>
  </sheetViews>
  <sheetFormatPr baseColWidth="10" defaultColWidth="11.42578125" defaultRowHeight="15" x14ac:dyDescent="0.25"/>
  <cols>
    <col min="2" max="2" width="58.85546875" customWidth="1"/>
    <col min="3" max="3" width="35" customWidth="1"/>
    <col min="4" max="4" width="51" customWidth="1"/>
    <col min="5" max="5" width="20" customWidth="1"/>
    <col min="7" max="7" width="45.85546875" customWidth="1"/>
    <col min="8" max="8" width="36.140625" customWidth="1"/>
  </cols>
  <sheetData>
    <row r="1" spans="1:8" s="23" customFormat="1" ht="24" thickBot="1" x14ac:dyDescent="0.4">
      <c r="A1" s="311" t="s">
        <v>226</v>
      </c>
      <c r="B1" s="312"/>
      <c r="C1" s="312"/>
      <c r="D1" s="312"/>
      <c r="E1" s="312"/>
      <c r="F1" s="312"/>
      <c r="G1" s="312"/>
      <c r="H1" s="310"/>
    </row>
    <row r="2" spans="1:8" ht="33" customHeight="1" x14ac:dyDescent="0.25">
      <c r="A2" s="53" t="s">
        <v>163</v>
      </c>
      <c r="B2" s="53" t="s">
        <v>52</v>
      </c>
      <c r="C2" s="53" t="s">
        <v>67</v>
      </c>
      <c r="D2" s="53" t="s">
        <v>68</v>
      </c>
      <c r="E2" s="53" t="s">
        <v>69</v>
      </c>
      <c r="F2" s="53" t="s">
        <v>70</v>
      </c>
      <c r="G2" s="53" t="s">
        <v>54</v>
      </c>
      <c r="H2" s="53" t="s">
        <v>71</v>
      </c>
    </row>
    <row r="3" spans="1:8" ht="82.5" x14ac:dyDescent="0.25">
      <c r="A3" s="199">
        <v>11</v>
      </c>
      <c r="B3" s="57" t="s">
        <v>227</v>
      </c>
      <c r="C3" s="58" t="s">
        <v>228</v>
      </c>
      <c r="D3" s="184" t="s">
        <v>383</v>
      </c>
      <c r="E3" s="155" t="s">
        <v>384</v>
      </c>
      <c r="F3" s="25">
        <v>100</v>
      </c>
      <c r="G3" s="93" t="s">
        <v>386</v>
      </c>
      <c r="H3" s="301">
        <f>AVERAGE(F3:F5)</f>
        <v>100</v>
      </c>
    </row>
    <row r="4" spans="1:8" ht="87.6" customHeight="1" x14ac:dyDescent="0.25">
      <c r="A4" s="199">
        <v>11.1</v>
      </c>
      <c r="B4" s="57" t="s">
        <v>229</v>
      </c>
      <c r="C4" s="58" t="s">
        <v>284</v>
      </c>
      <c r="D4" s="185" t="s">
        <v>230</v>
      </c>
      <c r="E4" s="155" t="s">
        <v>326</v>
      </c>
      <c r="F4" s="25">
        <v>100</v>
      </c>
      <c r="G4" s="93" t="s">
        <v>386</v>
      </c>
      <c r="H4" s="301"/>
    </row>
    <row r="5" spans="1:8" ht="98.1" customHeight="1" thickBot="1" x14ac:dyDescent="0.3">
      <c r="A5" s="199">
        <v>11.2</v>
      </c>
      <c r="B5" s="59" t="s">
        <v>231</v>
      </c>
      <c r="C5" s="74" t="s">
        <v>232</v>
      </c>
      <c r="D5" s="186" t="s">
        <v>233</v>
      </c>
      <c r="E5" s="155" t="s">
        <v>385</v>
      </c>
      <c r="F5" s="25">
        <v>100</v>
      </c>
      <c r="G5" s="93" t="s">
        <v>386</v>
      </c>
      <c r="H5" s="301"/>
    </row>
    <row r="6" spans="1:8" ht="30.75" thickBot="1" x14ac:dyDescent="0.45">
      <c r="A6" s="313" t="s">
        <v>120</v>
      </c>
      <c r="B6" s="314"/>
      <c r="C6" s="314"/>
      <c r="D6" s="314"/>
      <c r="E6" s="314"/>
      <c r="F6" s="314"/>
      <c r="G6" s="315"/>
      <c r="H6" s="26">
        <f>H3</f>
        <v>100</v>
      </c>
    </row>
  </sheetData>
  <mergeCells count="3">
    <mergeCell ref="H3:H5"/>
    <mergeCell ref="A1:H1"/>
    <mergeCell ref="A6:G6"/>
  </mergeCells>
  <conditionalFormatting sqref="H3:H5">
    <cfRule type="cellIs" dxfId="36" priority="12" operator="between">
      <formula>81</formula>
      <formula>100</formula>
    </cfRule>
    <cfRule type="cellIs" dxfId="35" priority="14" operator="between">
      <formula>61</formula>
      <formula>80</formula>
    </cfRule>
    <cfRule type="cellIs" dxfId="34" priority="15" operator="between">
      <formula>41</formula>
      <formula>60</formula>
    </cfRule>
    <cfRule type="cellIs" dxfId="33" priority="16" operator="between">
      <formula>21</formula>
      <formula>40</formula>
    </cfRule>
    <cfRule type="cellIs" dxfId="32" priority="17" operator="between">
      <formula>0</formula>
      <formula>20</formula>
    </cfRule>
  </conditionalFormatting>
  <conditionalFormatting sqref="H6">
    <cfRule type="cellIs" dxfId="31" priority="7" operator="between">
      <formula>81</formula>
      <formula>100</formula>
    </cfRule>
    <cfRule type="cellIs" dxfId="30" priority="8" operator="between">
      <formula>61</formula>
      <formula>80</formula>
    </cfRule>
    <cfRule type="cellIs" dxfId="29" priority="9" operator="between">
      <formula>41</formula>
      <formula>60</formula>
    </cfRule>
    <cfRule type="cellIs" dxfId="28" priority="10" operator="between">
      <formula>21</formula>
      <formula>40</formula>
    </cfRule>
    <cfRule type="cellIs" dxfId="27" priority="11" operator="between">
      <formula>0</formula>
      <formula>20</formula>
    </cfRule>
  </conditionalFormatting>
  <conditionalFormatting sqref="F3:F5">
    <cfRule type="cellIs" dxfId="26" priority="1" operator="between">
      <formula>81</formula>
      <formula>100</formula>
    </cfRule>
    <cfRule type="cellIs" dxfId="25" priority="3" operator="between">
      <formula>61</formula>
      <formula>80</formula>
    </cfRule>
    <cfRule type="cellIs" dxfId="24" priority="4" operator="between">
      <formula>41</formula>
      <formula>60</formula>
    </cfRule>
    <cfRule type="cellIs" dxfId="23" priority="5" operator="between">
      <formula>21</formula>
      <formula>40</formula>
    </cfRule>
    <cfRule type="cellIs" dxfId="22" priority="6" operator="between">
      <formula>0</formula>
      <formula>20</formula>
    </cfRule>
  </conditionalFormatting>
  <conditionalFormatting sqref="F4">
    <cfRule type="cellIs" dxfId="21" priority="2" operator="between">
      <formula>81</formula>
      <formula>100</formula>
    </cfRule>
  </conditionalFormatting>
  <pageMargins left="0.7" right="0.7" top="0.75" bottom="0.75" header="0.3" footer="0.3"/>
  <pageSetup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zoomScale="85" zoomScaleNormal="70" zoomScaleSheetLayoutView="85" workbookViewId="0">
      <selection activeCell="C5" sqref="C5"/>
    </sheetView>
  </sheetViews>
  <sheetFormatPr baseColWidth="10" defaultColWidth="11.42578125" defaultRowHeight="15" x14ac:dyDescent="0.25"/>
  <cols>
    <col min="1" max="1" width="11.42578125" style="6"/>
    <col min="2" max="2" width="58.85546875" style="6" customWidth="1"/>
    <col min="3" max="3" width="61.140625" customWidth="1"/>
    <col min="4" max="4" width="51.7109375" style="145" customWidth="1"/>
    <col min="5" max="5" width="35.42578125" customWidth="1"/>
    <col min="6" max="6" width="20.42578125" style="149" customWidth="1"/>
    <col min="7" max="7" width="37.5703125" style="150" customWidth="1"/>
    <col min="8" max="8" width="36.28515625" customWidth="1"/>
  </cols>
  <sheetData>
    <row r="1" spans="1:8" s="23" customFormat="1" ht="24" thickBot="1" x14ac:dyDescent="0.4">
      <c r="A1" s="311" t="s">
        <v>234</v>
      </c>
      <c r="B1" s="312"/>
      <c r="C1" s="312"/>
      <c r="D1" s="312"/>
      <c r="E1" s="312"/>
      <c r="F1" s="312"/>
      <c r="G1" s="312"/>
      <c r="H1" s="310"/>
    </row>
    <row r="2" spans="1:8" ht="50.25" customHeight="1" thickBot="1" x14ac:dyDescent="0.3">
      <c r="A2" s="52" t="s">
        <v>163</v>
      </c>
      <c r="B2" s="52" t="s">
        <v>52</v>
      </c>
      <c r="C2" s="53" t="s">
        <v>67</v>
      </c>
      <c r="D2" s="53" t="s">
        <v>68</v>
      </c>
      <c r="E2" s="53" t="s">
        <v>69</v>
      </c>
      <c r="F2" s="53" t="s">
        <v>70</v>
      </c>
      <c r="G2" s="53" t="s">
        <v>54</v>
      </c>
      <c r="H2" s="53" t="s">
        <v>71</v>
      </c>
    </row>
    <row r="3" spans="1:8" ht="89.25" customHeight="1" x14ac:dyDescent="0.25">
      <c r="A3" s="200">
        <v>12</v>
      </c>
      <c r="B3" s="7" t="s">
        <v>235</v>
      </c>
      <c r="C3" s="58" t="s">
        <v>236</v>
      </c>
      <c r="D3" s="318" t="s">
        <v>237</v>
      </c>
      <c r="E3" s="77" t="s">
        <v>364</v>
      </c>
      <c r="F3" s="147">
        <v>100</v>
      </c>
      <c r="G3" s="178" t="s">
        <v>387</v>
      </c>
      <c r="H3" s="300">
        <f>IF(SUM(F3:F11)=0,"",AVERAGE(F3:F11))</f>
        <v>100</v>
      </c>
    </row>
    <row r="4" spans="1:8" ht="90" customHeight="1" x14ac:dyDescent="0.25">
      <c r="A4" s="317">
        <v>12.1</v>
      </c>
      <c r="B4" s="316" t="s">
        <v>238</v>
      </c>
      <c r="C4" s="5" t="s">
        <v>239</v>
      </c>
      <c r="D4" s="319"/>
      <c r="E4" s="77" t="s">
        <v>364</v>
      </c>
      <c r="F4" s="147">
        <v>100</v>
      </c>
      <c r="G4" s="178" t="s">
        <v>387</v>
      </c>
      <c r="H4" s="301"/>
    </row>
    <row r="5" spans="1:8" s="152" customFormat="1" ht="113.25" customHeight="1" x14ac:dyDescent="0.25">
      <c r="A5" s="317"/>
      <c r="B5" s="316"/>
      <c r="C5" s="171" t="s">
        <v>240</v>
      </c>
      <c r="D5" s="170" t="s">
        <v>241</v>
      </c>
      <c r="E5" s="77" t="s">
        <v>394</v>
      </c>
      <c r="F5" s="151" t="s">
        <v>399</v>
      </c>
      <c r="G5" s="324" t="s">
        <v>402</v>
      </c>
      <c r="H5" s="301"/>
    </row>
    <row r="6" spans="1:8" ht="61.5" customHeight="1" x14ac:dyDescent="0.25">
      <c r="A6" s="317"/>
      <c r="B6" s="316"/>
      <c r="C6" s="5" t="s">
        <v>242</v>
      </c>
      <c r="D6" s="144" t="s">
        <v>241</v>
      </c>
      <c r="E6" s="182" t="s">
        <v>293</v>
      </c>
      <c r="F6" s="148">
        <v>100</v>
      </c>
      <c r="G6" s="146" t="s">
        <v>332</v>
      </c>
      <c r="H6" s="301"/>
    </row>
    <row r="7" spans="1:8" s="152" customFormat="1" ht="119.45" customHeight="1" x14ac:dyDescent="0.25">
      <c r="A7" s="317"/>
      <c r="B7" s="316"/>
      <c r="C7" s="171" t="s">
        <v>243</v>
      </c>
      <c r="D7" s="172" t="s">
        <v>241</v>
      </c>
      <c r="E7" s="182" t="s">
        <v>295</v>
      </c>
      <c r="F7" s="153">
        <v>100</v>
      </c>
      <c r="G7" s="174" t="s">
        <v>342</v>
      </c>
      <c r="H7" s="301"/>
    </row>
    <row r="8" spans="1:8" s="152" customFormat="1" ht="80.25" customHeight="1" x14ac:dyDescent="0.25">
      <c r="A8" s="317"/>
      <c r="B8" s="316"/>
      <c r="C8" s="171" t="s">
        <v>244</v>
      </c>
      <c r="D8" s="173" t="s">
        <v>245</v>
      </c>
      <c r="E8" s="182" t="s">
        <v>295</v>
      </c>
      <c r="F8" s="153">
        <v>100</v>
      </c>
      <c r="G8" s="174" t="s">
        <v>342</v>
      </c>
      <c r="H8" s="301"/>
    </row>
    <row r="9" spans="1:8" s="152" customFormat="1" ht="84" customHeight="1" x14ac:dyDescent="0.25">
      <c r="A9" s="317"/>
      <c r="B9" s="316"/>
      <c r="C9" s="171" t="s">
        <v>246</v>
      </c>
      <c r="D9" s="173" t="s">
        <v>247</v>
      </c>
      <c r="E9" s="182" t="s">
        <v>295</v>
      </c>
      <c r="F9" s="153">
        <v>100</v>
      </c>
      <c r="G9" s="174" t="s">
        <v>342</v>
      </c>
      <c r="H9" s="301"/>
    </row>
    <row r="10" spans="1:8" ht="94.5" customHeight="1" x14ac:dyDescent="0.25">
      <c r="A10" s="317"/>
      <c r="B10" s="316"/>
      <c r="C10" s="5" t="s">
        <v>248</v>
      </c>
      <c r="D10" s="144" t="s">
        <v>241</v>
      </c>
      <c r="E10" s="77" t="s">
        <v>296</v>
      </c>
      <c r="F10" s="147">
        <v>100</v>
      </c>
      <c r="G10" s="178" t="s">
        <v>328</v>
      </c>
      <c r="H10" s="301"/>
    </row>
    <row r="11" spans="1:8" ht="94.5" customHeight="1" x14ac:dyDescent="0.25">
      <c r="A11" s="317"/>
      <c r="B11" s="316"/>
      <c r="C11" s="5" t="s">
        <v>249</v>
      </c>
      <c r="D11" s="78" t="s">
        <v>250</v>
      </c>
      <c r="E11" s="77" t="s">
        <v>270</v>
      </c>
      <c r="F11" s="147">
        <v>100</v>
      </c>
      <c r="G11" s="178" t="s">
        <v>328</v>
      </c>
      <c r="H11" s="301"/>
    </row>
    <row r="12" spans="1:8" ht="30.75" thickBot="1" x14ac:dyDescent="0.45">
      <c r="A12" s="313" t="s">
        <v>120</v>
      </c>
      <c r="B12" s="314"/>
      <c r="C12" s="314"/>
      <c r="D12" s="314"/>
      <c r="E12" s="314"/>
      <c r="F12" s="314"/>
      <c r="G12" s="315"/>
      <c r="H12" s="27">
        <f>+H3</f>
        <v>100</v>
      </c>
    </row>
  </sheetData>
  <mergeCells count="6">
    <mergeCell ref="A12:G12"/>
    <mergeCell ref="H3:H11"/>
    <mergeCell ref="B4:B11"/>
    <mergeCell ref="A4:A11"/>
    <mergeCell ref="A1:H1"/>
    <mergeCell ref="D3:D4"/>
  </mergeCells>
  <conditionalFormatting sqref="F3:F11 H3">
    <cfRule type="cellIs" dxfId="20" priority="6" operator="between">
      <formula>81</formula>
      <formula>100</formula>
    </cfRule>
    <cfRule type="cellIs" dxfId="19" priority="8" operator="between">
      <formula>61</formula>
      <formula>80</formula>
    </cfRule>
    <cfRule type="cellIs" dxfId="18" priority="9" operator="between">
      <formula>41</formula>
      <formula>60</formula>
    </cfRule>
    <cfRule type="cellIs" dxfId="17" priority="10" operator="between">
      <formula>21</formula>
      <formula>40</formula>
    </cfRule>
    <cfRule type="cellIs" dxfId="16" priority="11" operator="between">
      <formula>0</formula>
      <formula>20</formula>
    </cfRule>
  </conditionalFormatting>
  <conditionalFormatting sqref="F9">
    <cfRule type="cellIs" dxfId="15" priority="7" operator="between">
      <formula>81</formula>
      <formula>100</formula>
    </cfRule>
  </conditionalFormatting>
  <conditionalFormatting sqref="H12">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0</formula>
      <formula>20</formula>
    </cfRule>
  </conditionalFormatting>
  <pageMargins left="0.7" right="0.7" top="0.75" bottom="0.75" header="0.3" footer="0.3"/>
  <pageSetup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60" zoomScaleNormal="100" workbookViewId="0">
      <selection activeCell="E3" sqref="E3"/>
    </sheetView>
  </sheetViews>
  <sheetFormatPr baseColWidth="10" defaultColWidth="11.42578125" defaultRowHeight="15" x14ac:dyDescent="0.25"/>
  <cols>
    <col min="1" max="1" width="11.42578125" style="6"/>
    <col min="2" max="2" width="58.85546875" style="6" customWidth="1"/>
    <col min="3" max="3" width="48.140625" customWidth="1"/>
    <col min="4" max="4" width="51.7109375" customWidth="1"/>
    <col min="5" max="5" width="21.140625" customWidth="1"/>
    <col min="6" max="6" width="23.140625" customWidth="1"/>
    <col min="7" max="7" width="34.140625" customWidth="1"/>
    <col min="8" max="8" width="31" customWidth="1"/>
  </cols>
  <sheetData>
    <row r="1" spans="1:8" s="23" customFormat="1" ht="23.25" x14ac:dyDescent="0.35">
      <c r="A1" s="311" t="s">
        <v>251</v>
      </c>
      <c r="B1" s="312"/>
      <c r="C1" s="312"/>
      <c r="D1" s="312"/>
      <c r="E1" s="312"/>
      <c r="F1" s="312"/>
      <c r="G1" s="312"/>
      <c r="H1" s="320"/>
    </row>
    <row r="2" spans="1:8" ht="53.25" customHeight="1" x14ac:dyDescent="0.25">
      <c r="A2" s="52" t="s">
        <v>163</v>
      </c>
      <c r="B2" s="52" t="s">
        <v>52</v>
      </c>
      <c r="C2" s="53" t="s">
        <v>67</v>
      </c>
      <c r="D2" s="53" t="s">
        <v>68</v>
      </c>
      <c r="E2" s="53" t="s">
        <v>69</v>
      </c>
      <c r="F2" s="53" t="s">
        <v>70</v>
      </c>
      <c r="G2" s="53" t="s">
        <v>54</v>
      </c>
      <c r="H2" s="53" t="s">
        <v>71</v>
      </c>
    </row>
    <row r="3" spans="1:8" ht="87.75" customHeight="1" x14ac:dyDescent="0.4">
      <c r="A3" s="54">
        <v>13</v>
      </c>
      <c r="B3" s="7" t="s">
        <v>252</v>
      </c>
      <c r="C3" s="55" t="s">
        <v>253</v>
      </c>
      <c r="D3" s="164" t="s">
        <v>254</v>
      </c>
      <c r="E3" s="163" t="s">
        <v>337</v>
      </c>
      <c r="F3" s="25">
        <v>100</v>
      </c>
      <c r="G3" s="25"/>
      <c r="H3" s="56">
        <f>IF(SUM(F3:F3)=0,"",AVERAGE(F3:F3))</f>
        <v>100</v>
      </c>
    </row>
    <row r="4" spans="1:8" ht="30.75" thickBot="1" x14ac:dyDescent="0.45">
      <c r="A4" s="313" t="s">
        <v>269</v>
      </c>
      <c r="B4" s="314"/>
      <c r="C4" s="314"/>
      <c r="D4" s="314"/>
      <c r="E4" s="314"/>
      <c r="F4" s="314"/>
      <c r="G4" s="315"/>
      <c r="H4" s="51">
        <f>+H3</f>
        <v>100</v>
      </c>
    </row>
  </sheetData>
  <mergeCells count="2">
    <mergeCell ref="A1:H1"/>
    <mergeCell ref="A4:G4"/>
  </mergeCells>
  <conditionalFormatting sqref="F3">
    <cfRule type="cellIs" dxfId="9" priority="27" operator="between">
      <formula>81</formula>
      <formula>100</formula>
    </cfRule>
    <cfRule type="cellIs" dxfId="8" priority="28" operator="between">
      <formula>61</formula>
      <formula>80</formula>
    </cfRule>
    <cfRule type="cellIs" dxfId="7" priority="29" operator="between">
      <formula>41</formula>
      <formula>60</formula>
    </cfRule>
    <cfRule type="cellIs" dxfId="6" priority="30" operator="between">
      <formula>21</formula>
      <formula>40</formula>
    </cfRule>
    <cfRule type="cellIs" dxfId="5" priority="31" operator="between">
      <formula>0</formula>
      <formula>20</formula>
    </cfRule>
  </conditionalFormatting>
  <conditionalFormatting sqref="H3:H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formula>
      <formula>20</formula>
    </cfRule>
  </conditionalFormatting>
  <pageMargins left="0.70866141732283472" right="0.70866141732283472" top="0.74803149606299213" bottom="0.74803149606299213" header="0.31496062992125984" footer="0.31496062992125984"/>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2"/>
  <sheetViews>
    <sheetView showGridLines="0" view="pageBreakPreview" topLeftCell="E12" zoomScale="115" zoomScaleNormal="90" zoomScaleSheetLayoutView="115" workbookViewId="0">
      <selection activeCell="L25" sqref="L25:Q25"/>
    </sheetView>
  </sheetViews>
  <sheetFormatPr baseColWidth="10" defaultColWidth="0" defaultRowHeight="14.1" customHeight="1" zeroHeight="1" x14ac:dyDescent="0.25"/>
  <cols>
    <col min="1" max="1" width="1.7109375" style="8" customWidth="1"/>
    <col min="2" max="2" width="1.28515625" style="8" customWidth="1"/>
    <col min="3" max="7" width="11.42578125" style="8" customWidth="1"/>
    <col min="8" max="8" width="29.42578125" style="8" customWidth="1"/>
    <col min="9" max="9" width="27.140625" style="8" customWidth="1"/>
    <col min="10" max="12" width="11.42578125" style="8" customWidth="1"/>
    <col min="13" max="13" width="11.42578125" style="10" customWidth="1"/>
    <col min="14" max="19" width="11.42578125" style="8" customWidth="1"/>
    <col min="20" max="20" width="1.42578125" style="8" customWidth="1"/>
    <col min="21" max="21" width="2" style="8" customWidth="1"/>
    <col min="22" max="25" width="0" style="8" hidden="1" customWidth="1"/>
    <col min="26" max="16384" width="11.42578125" style="8" hidden="1"/>
  </cols>
  <sheetData>
    <row r="1" spans="2:20" ht="6.75" customHeight="1" x14ac:dyDescent="0.25">
      <c r="C1" s="9"/>
      <c r="L1" s="8" t="s">
        <v>4</v>
      </c>
    </row>
    <row r="2" spans="2:20" ht="15" customHeight="1" x14ac:dyDescent="0.25">
      <c r="B2" s="11"/>
      <c r="C2" s="9"/>
      <c r="T2" s="12"/>
    </row>
    <row r="3" spans="2:20" ht="15" customHeight="1" x14ac:dyDescent="0.25">
      <c r="B3" s="11"/>
      <c r="C3" s="212" t="s">
        <v>5</v>
      </c>
      <c r="D3" s="212"/>
      <c r="E3" s="212"/>
      <c r="F3" s="212"/>
      <c r="G3" s="212"/>
      <c r="H3" s="212"/>
      <c r="I3" s="212"/>
      <c r="J3" s="212"/>
      <c r="K3" s="212"/>
      <c r="L3" s="212"/>
      <c r="M3" s="212"/>
      <c r="N3" s="212"/>
      <c r="O3" s="212"/>
      <c r="P3" s="212"/>
      <c r="Q3" s="212"/>
      <c r="R3" s="212"/>
      <c r="S3" s="212"/>
      <c r="T3" s="12"/>
    </row>
    <row r="4" spans="2:20" ht="15" customHeight="1" x14ac:dyDescent="0.25">
      <c r="B4" s="11"/>
      <c r="C4" s="212"/>
      <c r="D4" s="212"/>
      <c r="E4" s="212"/>
      <c r="F4" s="212"/>
      <c r="G4" s="212"/>
      <c r="H4" s="212"/>
      <c r="I4" s="212"/>
      <c r="J4" s="212"/>
      <c r="K4" s="212"/>
      <c r="L4" s="212"/>
      <c r="M4" s="212"/>
      <c r="N4" s="212"/>
      <c r="O4" s="212"/>
      <c r="P4" s="212"/>
      <c r="Q4" s="212"/>
      <c r="R4" s="212"/>
      <c r="S4" s="212"/>
      <c r="T4" s="12"/>
    </row>
    <row r="5" spans="2:20" ht="15" customHeight="1" x14ac:dyDescent="0.25">
      <c r="B5" s="11"/>
      <c r="C5" s="212"/>
      <c r="D5" s="212"/>
      <c r="E5" s="212"/>
      <c r="F5" s="212"/>
      <c r="G5" s="212"/>
      <c r="H5" s="212"/>
      <c r="I5" s="212"/>
      <c r="J5" s="212"/>
      <c r="K5" s="212"/>
      <c r="L5" s="212"/>
      <c r="M5" s="212"/>
      <c r="N5" s="212"/>
      <c r="O5" s="212"/>
      <c r="P5" s="212"/>
      <c r="Q5" s="212"/>
      <c r="R5" s="212"/>
      <c r="S5" s="212"/>
      <c r="T5" s="12"/>
    </row>
    <row r="6" spans="2:20" ht="15" customHeight="1" x14ac:dyDescent="0.25">
      <c r="B6" s="11"/>
      <c r="C6" s="213" t="s">
        <v>6</v>
      </c>
      <c r="D6" s="213"/>
      <c r="E6" s="213"/>
      <c r="F6" s="213"/>
      <c r="G6" s="213"/>
      <c r="H6" s="213"/>
      <c r="I6" s="213"/>
      <c r="J6" s="213"/>
      <c r="K6" s="213"/>
      <c r="L6" s="213"/>
      <c r="M6" s="213"/>
      <c r="N6" s="213"/>
      <c r="O6" s="213"/>
      <c r="P6" s="213"/>
      <c r="Q6" s="213"/>
      <c r="R6" s="213"/>
      <c r="S6" s="213"/>
      <c r="T6" s="12"/>
    </row>
    <row r="7" spans="2:20" ht="15" customHeight="1" x14ac:dyDescent="0.25">
      <c r="B7" s="11"/>
      <c r="C7" s="213"/>
      <c r="D7" s="213"/>
      <c r="E7" s="213"/>
      <c r="F7" s="213"/>
      <c r="G7" s="213"/>
      <c r="H7" s="213"/>
      <c r="I7" s="213"/>
      <c r="J7" s="213"/>
      <c r="K7" s="213"/>
      <c r="L7" s="213"/>
      <c r="M7" s="213"/>
      <c r="N7" s="213"/>
      <c r="O7" s="213"/>
      <c r="P7" s="213"/>
      <c r="Q7" s="213"/>
      <c r="R7" s="213"/>
      <c r="S7" s="213"/>
      <c r="T7" s="12"/>
    </row>
    <row r="8" spans="2:20" ht="15" customHeight="1" x14ac:dyDescent="0.25">
      <c r="B8" s="11"/>
      <c r="C8" s="28"/>
      <c r="D8" s="18"/>
      <c r="E8" s="18"/>
      <c r="F8" s="18"/>
      <c r="T8" s="12"/>
    </row>
    <row r="9" spans="2:20" ht="15" customHeight="1" x14ac:dyDescent="0.25">
      <c r="B9" s="11"/>
      <c r="C9" s="29" t="s">
        <v>7</v>
      </c>
      <c r="D9" s="18"/>
      <c r="E9" s="18"/>
      <c r="F9" s="18"/>
      <c r="T9" s="12"/>
    </row>
    <row r="10" spans="2:20" ht="14.25" customHeight="1" x14ac:dyDescent="0.25">
      <c r="B10" s="11"/>
      <c r="C10" s="13"/>
      <c r="T10" s="12"/>
    </row>
    <row r="11" spans="2:20" ht="15" customHeight="1" x14ac:dyDescent="0.2">
      <c r="B11" s="11"/>
      <c r="C11" s="8" t="s">
        <v>8</v>
      </c>
      <c r="D11" s="15"/>
      <c r="E11" s="15"/>
      <c r="F11" s="15"/>
      <c r="G11" s="16"/>
      <c r="H11" s="16"/>
      <c r="I11" s="16"/>
      <c r="J11" s="16"/>
      <c r="K11" s="16"/>
      <c r="L11" s="16"/>
      <c r="M11" s="16"/>
      <c r="N11" s="16"/>
      <c r="O11" s="16"/>
      <c r="P11" s="16"/>
      <c r="Q11" s="16"/>
      <c r="R11" s="16"/>
      <c r="S11" s="16"/>
      <c r="T11" s="12"/>
    </row>
    <row r="12" spans="2:20" ht="15" customHeight="1" x14ac:dyDescent="0.2">
      <c r="B12" s="11"/>
      <c r="C12" s="15"/>
      <c r="D12" s="15"/>
      <c r="E12" s="15"/>
      <c r="F12" s="15"/>
      <c r="G12" s="16"/>
      <c r="H12" s="16"/>
      <c r="I12" s="16"/>
      <c r="J12" s="16"/>
      <c r="K12" s="16"/>
      <c r="L12" s="16"/>
      <c r="M12" s="16"/>
      <c r="N12" s="16"/>
      <c r="O12" s="16"/>
      <c r="P12" s="16"/>
      <c r="Q12" s="16"/>
      <c r="R12" s="16"/>
      <c r="S12" s="16"/>
      <c r="T12" s="12"/>
    </row>
    <row r="13" spans="2:20" ht="15" customHeight="1" x14ac:dyDescent="0.2">
      <c r="B13" s="11"/>
      <c r="C13" s="17" t="s">
        <v>9</v>
      </c>
      <c r="D13" s="13" t="s">
        <v>10</v>
      </c>
      <c r="E13" s="15"/>
      <c r="F13" s="15"/>
      <c r="T13" s="12"/>
    </row>
    <row r="14" spans="2:20" ht="15" customHeight="1" x14ac:dyDescent="0.2">
      <c r="B14" s="11"/>
      <c r="C14" s="17" t="s">
        <v>9</v>
      </c>
      <c r="D14" s="13" t="s">
        <v>11</v>
      </c>
      <c r="E14" s="15"/>
      <c r="F14" s="15"/>
      <c r="T14" s="12"/>
    </row>
    <row r="15" spans="2:20" ht="15" customHeight="1" x14ac:dyDescent="0.2">
      <c r="B15" s="11"/>
      <c r="C15" s="17" t="s">
        <v>9</v>
      </c>
      <c r="D15" s="13" t="s">
        <v>12</v>
      </c>
      <c r="E15" s="15"/>
      <c r="F15" s="15"/>
      <c r="T15" s="12"/>
    </row>
    <row r="16" spans="2:20" ht="15" customHeight="1" x14ac:dyDescent="0.2">
      <c r="B16" s="11"/>
      <c r="C16" s="17" t="s">
        <v>9</v>
      </c>
      <c r="D16" s="13" t="s">
        <v>13</v>
      </c>
      <c r="E16" s="15"/>
      <c r="F16" s="15"/>
      <c r="T16" s="12"/>
    </row>
    <row r="17" spans="2:25" ht="15" customHeight="1" x14ac:dyDescent="0.2">
      <c r="B17" s="11"/>
      <c r="C17" s="17" t="s">
        <v>9</v>
      </c>
      <c r="D17" s="13" t="s">
        <v>14</v>
      </c>
      <c r="E17" s="15"/>
      <c r="F17" s="15"/>
      <c r="T17" s="12"/>
    </row>
    <row r="18" spans="2:25" ht="15" customHeight="1" x14ac:dyDescent="0.2">
      <c r="B18" s="11"/>
      <c r="C18" s="17" t="s">
        <v>9</v>
      </c>
      <c r="D18" s="13" t="s">
        <v>15</v>
      </c>
      <c r="E18" s="64" t="s">
        <v>16</v>
      </c>
      <c r="F18" s="15"/>
      <c r="T18" s="12"/>
    </row>
    <row r="19" spans="2:25" ht="15" customHeight="1" x14ac:dyDescent="0.2">
      <c r="B19" s="11"/>
      <c r="C19" s="17" t="s">
        <v>9</v>
      </c>
      <c r="D19" s="13" t="s">
        <v>17</v>
      </c>
      <c r="E19" s="15"/>
      <c r="F19" s="15"/>
      <c r="T19" s="12"/>
    </row>
    <row r="20" spans="2:25" ht="15" customHeight="1" x14ac:dyDescent="0.2">
      <c r="B20" s="11"/>
      <c r="C20" s="17"/>
      <c r="E20" s="15"/>
      <c r="F20" s="15"/>
      <c r="T20" s="12"/>
    </row>
    <row r="21" spans="2:25" ht="15" customHeight="1" x14ac:dyDescent="0.25">
      <c r="B21" s="11"/>
      <c r="T21" s="12"/>
    </row>
    <row r="22" spans="2:25" ht="15" customHeight="1" x14ac:dyDescent="0.25">
      <c r="B22" s="11"/>
      <c r="C22" s="8" t="s">
        <v>18</v>
      </c>
      <c r="T22" s="12"/>
    </row>
    <row r="23" spans="2:25" ht="15" customHeight="1" x14ac:dyDescent="0.25">
      <c r="B23" s="11"/>
      <c r="T23" s="12"/>
    </row>
    <row r="24" spans="2:25" ht="15" customHeight="1" x14ac:dyDescent="0.25">
      <c r="B24" s="11"/>
      <c r="C24" s="72" t="s">
        <v>19</v>
      </c>
      <c r="D24" s="72" t="s">
        <v>20</v>
      </c>
      <c r="E24" s="221" t="s">
        <v>21</v>
      </c>
      <c r="F24" s="222"/>
      <c r="G24" s="222"/>
      <c r="H24" s="223"/>
      <c r="I24" s="215" t="s">
        <v>22</v>
      </c>
      <c r="J24" s="216"/>
      <c r="K24" s="217"/>
      <c r="L24" s="14" t="s">
        <v>23</v>
      </c>
      <c r="M24" s="8"/>
      <c r="S24" s="10"/>
      <c r="T24" s="12"/>
    </row>
    <row r="25" spans="2:25" ht="90" customHeight="1" x14ac:dyDescent="0.25">
      <c r="B25" s="11"/>
      <c r="C25" s="66" t="s">
        <v>24</v>
      </c>
      <c r="D25" s="67">
        <v>1</v>
      </c>
      <c r="E25" s="224" t="s">
        <v>25</v>
      </c>
      <c r="F25" s="225"/>
      <c r="G25" s="225"/>
      <c r="H25" s="225"/>
      <c r="I25" s="218" t="s">
        <v>26</v>
      </c>
      <c r="J25" s="219"/>
      <c r="K25" s="219"/>
      <c r="L25" s="220" t="s">
        <v>27</v>
      </c>
      <c r="M25" s="220"/>
      <c r="N25" s="220"/>
      <c r="O25" s="220"/>
      <c r="P25" s="220"/>
      <c r="Q25" s="220"/>
      <c r="S25" s="10"/>
      <c r="T25" s="12"/>
    </row>
    <row r="26" spans="2:25" ht="118.5" customHeight="1" x14ac:dyDescent="0.25">
      <c r="B26" s="11"/>
      <c r="C26" s="66" t="s">
        <v>28</v>
      </c>
      <c r="D26" s="68">
        <v>2</v>
      </c>
      <c r="E26" s="209" t="s">
        <v>29</v>
      </c>
      <c r="F26" s="210"/>
      <c r="G26" s="210"/>
      <c r="H26" s="210"/>
      <c r="I26" s="209" t="s">
        <v>30</v>
      </c>
      <c r="J26" s="210"/>
      <c r="K26" s="210"/>
      <c r="S26" s="10"/>
      <c r="T26" s="12"/>
    </row>
    <row r="27" spans="2:25" ht="159.75" customHeight="1" x14ac:dyDescent="0.2">
      <c r="B27" s="11"/>
      <c r="C27" s="66" t="s">
        <v>31</v>
      </c>
      <c r="D27" s="69">
        <v>3</v>
      </c>
      <c r="E27" s="209" t="s">
        <v>32</v>
      </c>
      <c r="F27" s="210"/>
      <c r="G27" s="210"/>
      <c r="H27" s="210"/>
      <c r="I27" s="209" t="s">
        <v>33</v>
      </c>
      <c r="J27" s="210"/>
      <c r="K27" s="210"/>
      <c r="L27" s="220"/>
      <c r="M27" s="220"/>
      <c r="N27" s="220"/>
      <c r="O27" s="220"/>
      <c r="P27" s="220"/>
      <c r="Q27" s="220"/>
      <c r="R27" s="63"/>
      <c r="S27" s="63"/>
      <c r="T27" s="12"/>
      <c r="U27" s="63"/>
      <c r="V27" s="63"/>
      <c r="W27" s="63"/>
      <c r="X27" s="63"/>
      <c r="Y27" s="63"/>
    </row>
    <row r="28" spans="2:25" ht="164.25" customHeight="1" x14ac:dyDescent="0.2">
      <c r="B28" s="11"/>
      <c r="C28" s="66" t="s">
        <v>34</v>
      </c>
      <c r="D28" s="70">
        <v>4</v>
      </c>
      <c r="E28" s="209" t="s">
        <v>35</v>
      </c>
      <c r="F28" s="210"/>
      <c r="G28" s="210"/>
      <c r="H28" s="210"/>
      <c r="I28" s="209" t="s">
        <v>36</v>
      </c>
      <c r="J28" s="210"/>
      <c r="K28" s="210"/>
      <c r="L28" s="220"/>
      <c r="M28" s="220"/>
      <c r="N28" s="220"/>
      <c r="O28" s="220"/>
      <c r="P28" s="220"/>
      <c r="Q28" s="220"/>
      <c r="R28" s="63"/>
      <c r="S28" s="63"/>
      <c r="T28" s="12"/>
      <c r="U28" s="63"/>
      <c r="V28" s="63"/>
      <c r="W28" s="63"/>
      <c r="X28" s="63"/>
      <c r="Y28" s="63"/>
    </row>
    <row r="29" spans="2:25" ht="108" customHeight="1" x14ac:dyDescent="0.25">
      <c r="B29" s="11"/>
      <c r="C29" s="66" t="s">
        <v>37</v>
      </c>
      <c r="D29" s="71">
        <v>5</v>
      </c>
      <c r="E29" s="209" t="s">
        <v>38</v>
      </c>
      <c r="F29" s="210"/>
      <c r="G29" s="210"/>
      <c r="H29" s="210"/>
      <c r="I29" s="209" t="s">
        <v>39</v>
      </c>
      <c r="J29" s="210"/>
      <c r="K29" s="210"/>
      <c r="M29" s="65"/>
      <c r="N29" s="65"/>
      <c r="O29" s="65"/>
      <c r="P29" s="10"/>
      <c r="T29" s="12"/>
    </row>
    <row r="30" spans="2:25" ht="15" customHeight="1" x14ac:dyDescent="0.25">
      <c r="B30" s="11"/>
      <c r="T30" s="12"/>
    </row>
    <row r="31" spans="2:25" ht="15" customHeight="1" x14ac:dyDescent="0.25">
      <c r="B31" s="11"/>
      <c r="C31" s="8" t="s">
        <v>40</v>
      </c>
      <c r="T31" s="12"/>
    </row>
    <row r="32" spans="2:25" ht="15" customHeight="1" x14ac:dyDescent="0.25">
      <c r="B32" s="11"/>
      <c r="M32" s="8"/>
      <c r="T32" s="12"/>
    </row>
    <row r="33" spans="2:20" ht="15" customHeight="1" x14ac:dyDescent="0.25">
      <c r="B33" s="11"/>
      <c r="C33" s="18" t="s">
        <v>41</v>
      </c>
      <c r="M33" s="8"/>
      <c r="T33" s="12"/>
    </row>
    <row r="34" spans="2:20" ht="15" customHeight="1" x14ac:dyDescent="0.25">
      <c r="B34" s="11"/>
      <c r="M34" s="8"/>
      <c r="T34" s="12"/>
    </row>
    <row r="35" spans="2:20" ht="15" customHeight="1" x14ac:dyDescent="0.25">
      <c r="B35" s="11"/>
      <c r="C35" s="211" t="s">
        <v>42</v>
      </c>
      <c r="D35" s="211"/>
      <c r="E35" s="211"/>
      <c r="F35" s="211"/>
      <c r="G35" s="211"/>
      <c r="H35" s="211"/>
      <c r="I35" s="211"/>
      <c r="J35" s="211"/>
      <c r="K35" s="16"/>
      <c r="L35" s="16"/>
      <c r="M35" s="16"/>
      <c r="N35" s="16"/>
      <c r="O35" s="16"/>
      <c r="P35" s="16"/>
      <c r="Q35" s="16"/>
      <c r="R35" s="16"/>
      <c r="S35" s="16"/>
      <c r="T35" s="12"/>
    </row>
    <row r="36" spans="2:20" ht="15" customHeight="1" x14ac:dyDescent="0.25">
      <c r="B36" s="11"/>
      <c r="C36" s="16"/>
      <c r="D36" s="16"/>
      <c r="E36" s="16"/>
      <c r="F36" s="16"/>
      <c r="G36" s="16"/>
      <c r="H36" s="16"/>
      <c r="I36" s="16"/>
      <c r="J36" s="16"/>
      <c r="K36" s="16"/>
      <c r="L36" s="16"/>
      <c r="M36" s="16"/>
      <c r="N36" s="16"/>
      <c r="O36" s="16"/>
      <c r="P36" s="16"/>
      <c r="Q36" s="16"/>
      <c r="R36" s="16"/>
      <c r="S36" s="16"/>
      <c r="T36" s="12"/>
    </row>
    <row r="37" spans="2:20" ht="15" customHeight="1" x14ac:dyDescent="0.25">
      <c r="B37" s="11"/>
      <c r="C37" s="16"/>
      <c r="D37" s="16"/>
      <c r="E37" s="16"/>
      <c r="F37" s="16"/>
      <c r="G37" s="16"/>
      <c r="H37" s="16"/>
      <c r="I37" s="16"/>
      <c r="J37" s="16"/>
      <c r="K37" s="16"/>
      <c r="L37" s="16"/>
      <c r="M37" s="16"/>
      <c r="N37" s="16"/>
      <c r="O37" s="16"/>
      <c r="P37" s="16"/>
      <c r="Q37" s="16"/>
      <c r="R37" s="16"/>
      <c r="S37" s="16"/>
      <c r="T37" s="12"/>
    </row>
    <row r="38" spans="2:20" ht="17.100000000000001" customHeight="1" x14ac:dyDescent="0.25">
      <c r="B38" s="11"/>
      <c r="T38" s="12"/>
    </row>
    <row r="39" spans="2:20" ht="15" customHeight="1" x14ac:dyDescent="0.25">
      <c r="B39" s="11"/>
      <c r="C39" s="13"/>
      <c r="T39" s="12"/>
    </row>
    <row r="40" spans="2:20" ht="15" customHeight="1" x14ac:dyDescent="0.25">
      <c r="B40" s="11"/>
      <c r="C40" s="14"/>
      <c r="T40" s="12"/>
    </row>
    <row r="41" spans="2:20" ht="15" customHeight="1" x14ac:dyDescent="0.25">
      <c r="B41" s="11"/>
      <c r="C41" s="13"/>
      <c r="T41" s="12"/>
    </row>
    <row r="42" spans="2:20" ht="15" customHeight="1" x14ac:dyDescent="0.25">
      <c r="B42" s="11"/>
      <c r="C42" s="62"/>
      <c r="D42" s="62"/>
      <c r="H42" s="62"/>
      <c r="I42" s="62"/>
      <c r="J42" s="62"/>
      <c r="K42" s="62"/>
      <c r="L42" s="62"/>
      <c r="M42" s="62"/>
      <c r="N42" s="62"/>
      <c r="O42" s="62"/>
      <c r="P42" s="62"/>
      <c r="Q42" s="62"/>
      <c r="R42" s="62"/>
      <c r="S42" s="62"/>
      <c r="T42" s="12"/>
    </row>
    <row r="43" spans="2:20" ht="15" customHeight="1" x14ac:dyDescent="0.25">
      <c r="B43" s="11"/>
      <c r="T43" s="12"/>
    </row>
    <row r="44" spans="2:20" ht="15" customHeight="1" x14ac:dyDescent="0.25">
      <c r="B44" s="11"/>
      <c r="C44" s="213"/>
      <c r="D44" s="213"/>
      <c r="E44" s="213"/>
      <c r="F44" s="213"/>
      <c r="G44" s="213"/>
      <c r="H44" s="213"/>
      <c r="I44" s="213"/>
      <c r="J44" s="213"/>
      <c r="K44" s="213"/>
      <c r="L44" s="213"/>
      <c r="M44" s="213"/>
      <c r="N44" s="213"/>
      <c r="O44" s="213"/>
      <c r="P44" s="213"/>
      <c r="Q44" s="213"/>
      <c r="R44" s="213"/>
      <c r="S44" s="213"/>
      <c r="T44" s="12"/>
    </row>
    <row r="45" spans="2:20" ht="15" customHeight="1" x14ac:dyDescent="0.25">
      <c r="B45" s="11"/>
      <c r="C45" s="213"/>
      <c r="D45" s="213"/>
      <c r="E45" s="213"/>
      <c r="F45" s="213"/>
      <c r="G45" s="213"/>
      <c r="H45" s="213"/>
      <c r="I45" s="213"/>
      <c r="J45" s="213"/>
      <c r="K45" s="213"/>
      <c r="L45" s="213"/>
      <c r="M45" s="213"/>
      <c r="N45" s="213"/>
      <c r="O45" s="213"/>
      <c r="P45" s="213"/>
      <c r="Q45" s="213"/>
      <c r="R45" s="213"/>
      <c r="S45" s="213"/>
      <c r="T45" s="12"/>
    </row>
    <row r="46" spans="2:20" ht="15" customHeight="1" x14ac:dyDescent="0.25">
      <c r="B46" s="11"/>
      <c r="T46" s="12"/>
    </row>
    <row r="47" spans="2:20" ht="15" customHeight="1" x14ac:dyDescent="0.25">
      <c r="B47" s="11"/>
      <c r="T47" s="12"/>
    </row>
    <row r="48" spans="2:20" ht="15" customHeight="1" x14ac:dyDescent="0.25">
      <c r="B48" s="11"/>
      <c r="T48" s="12"/>
    </row>
    <row r="49" spans="2:20" ht="15" customHeight="1" x14ac:dyDescent="0.25">
      <c r="B49" s="11"/>
      <c r="C49" s="213"/>
      <c r="D49" s="213"/>
      <c r="E49" s="213"/>
      <c r="F49" s="213"/>
      <c r="G49" s="213"/>
      <c r="H49" s="213"/>
      <c r="I49" s="213"/>
      <c r="J49" s="213"/>
      <c r="K49" s="213"/>
      <c r="L49" s="213"/>
      <c r="M49" s="213"/>
      <c r="N49" s="213"/>
      <c r="O49" s="213"/>
      <c r="P49" s="213"/>
      <c r="Q49" s="213"/>
      <c r="R49" s="213"/>
      <c r="S49" s="213"/>
      <c r="T49" s="12"/>
    </row>
    <row r="50" spans="2:20" ht="15" customHeight="1" x14ac:dyDescent="0.25">
      <c r="B50" s="11"/>
      <c r="C50" s="213"/>
      <c r="D50" s="213"/>
      <c r="E50" s="213"/>
      <c r="F50" s="213"/>
      <c r="G50" s="213"/>
      <c r="H50" s="213"/>
      <c r="I50" s="213"/>
      <c r="J50" s="213"/>
      <c r="K50" s="213"/>
      <c r="L50" s="213"/>
      <c r="M50" s="213"/>
      <c r="N50" s="213"/>
      <c r="O50" s="213"/>
      <c r="P50" s="213"/>
      <c r="Q50" s="213"/>
      <c r="R50" s="213"/>
      <c r="S50" s="213"/>
      <c r="T50" s="12"/>
    </row>
    <row r="51" spans="2:20" ht="15" customHeight="1" x14ac:dyDescent="0.25">
      <c r="B51" s="11"/>
      <c r="T51" s="12"/>
    </row>
    <row r="52" spans="2:20" ht="15" customHeight="1" x14ac:dyDescent="0.25">
      <c r="B52" s="11"/>
      <c r="C52" s="13"/>
      <c r="T52" s="12"/>
    </row>
    <row r="53" spans="2:20" ht="15" customHeight="1" x14ac:dyDescent="0.25">
      <c r="B53" s="11"/>
      <c r="M53" s="8"/>
      <c r="T53" s="12"/>
    </row>
    <row r="54" spans="2:20" ht="15.75" customHeight="1" x14ac:dyDescent="0.25">
      <c r="B54" s="11"/>
      <c r="M54" s="8"/>
      <c r="T54" s="12"/>
    </row>
    <row r="55" spans="2:20" ht="15" customHeight="1" x14ac:dyDescent="0.25">
      <c r="B55" s="11"/>
      <c r="M55" s="8"/>
      <c r="T55" s="12"/>
    </row>
    <row r="56" spans="2:20" ht="15" customHeight="1" x14ac:dyDescent="0.25">
      <c r="B56" s="11"/>
      <c r="M56" s="8"/>
      <c r="T56" s="12"/>
    </row>
    <row r="57" spans="2:20" ht="15" customHeight="1" x14ac:dyDescent="0.25">
      <c r="B57" s="11"/>
      <c r="M57" s="8"/>
      <c r="T57" s="12"/>
    </row>
    <row r="58" spans="2:20" ht="15" customHeight="1" x14ac:dyDescent="0.2">
      <c r="B58" s="11"/>
      <c r="C58" s="17"/>
      <c r="T58" s="12"/>
    </row>
    <row r="59" spans="2:20" ht="15" customHeight="1" thickBot="1" x14ac:dyDescent="0.3">
      <c r="B59" s="19"/>
      <c r="C59" s="20"/>
      <c r="D59" s="20"/>
      <c r="E59" s="20"/>
      <c r="F59" s="20"/>
      <c r="G59" s="20"/>
      <c r="H59" s="20"/>
      <c r="I59" s="20"/>
      <c r="J59" s="20"/>
      <c r="K59" s="20"/>
      <c r="L59" s="20"/>
      <c r="M59" s="21"/>
      <c r="N59" s="20"/>
      <c r="O59" s="20"/>
      <c r="P59" s="20"/>
      <c r="Q59" s="20"/>
      <c r="R59" s="20"/>
      <c r="S59" s="20"/>
      <c r="T59" s="22"/>
    </row>
    <row r="60" spans="2:20" ht="14.25" x14ac:dyDescent="0.25"/>
    <row r="61" spans="2:20" ht="14.25" x14ac:dyDescent="0.25"/>
    <row r="62" spans="2:20" ht="14.25" x14ac:dyDescent="0.25"/>
    <row r="63" spans="2:20" ht="14.25" x14ac:dyDescent="0.25"/>
    <row r="64" spans="2:20" ht="14.25" x14ac:dyDescent="0.25"/>
    <row r="65" spans="4:12" ht="14.25" x14ac:dyDescent="0.25"/>
    <row r="66" spans="4:12" ht="14.25" x14ac:dyDescent="0.25"/>
    <row r="67" spans="4:12" ht="18" x14ac:dyDescent="0.25">
      <c r="K67" s="214"/>
      <c r="L67" s="214"/>
    </row>
    <row r="68" spans="4:12" ht="14.25" x14ac:dyDescent="0.25"/>
    <row r="69" spans="4:12" ht="14.25" hidden="1" x14ac:dyDescent="0.25"/>
    <row r="70" spans="4:12" ht="14.25" hidden="1" x14ac:dyDescent="0.25"/>
    <row r="71" spans="4:12" ht="14.25" hidden="1" x14ac:dyDescent="0.25"/>
    <row r="72" spans="4:12" ht="14.25" hidden="1" x14ac:dyDescent="0.25"/>
    <row r="73" spans="4:12" ht="14.25" hidden="1" x14ac:dyDescent="0.25"/>
    <row r="74" spans="4:12" ht="14.25" hidden="1" x14ac:dyDescent="0.25"/>
    <row r="75" spans="4:12" ht="14.25" hidden="1" x14ac:dyDescent="0.25"/>
    <row r="76" spans="4:12" ht="14.25" hidden="1" x14ac:dyDescent="0.25"/>
    <row r="77" spans="4:12" ht="14.25" hidden="1" x14ac:dyDescent="0.25"/>
    <row r="78" spans="4:12" ht="14.25" hidden="1" x14ac:dyDescent="0.25"/>
    <row r="79" spans="4:12" ht="15" hidden="1" x14ac:dyDescent="0.25">
      <c r="D79" s="13"/>
    </row>
    <row r="80" spans="4:12" ht="14.25" hidden="1" x14ac:dyDescent="0.25"/>
    <row r="81" ht="14.25" hidden="1" x14ac:dyDescent="0.25"/>
    <row r="82" ht="14.25" hidden="1" x14ac:dyDescent="0.25"/>
    <row r="83" ht="14.25" hidden="1" x14ac:dyDescent="0.25"/>
    <row r="84" ht="14.25" hidden="1" x14ac:dyDescent="0.25"/>
    <row r="85" ht="14.25" hidden="1" x14ac:dyDescent="0.25"/>
    <row r="86" ht="14.25" hidden="1" x14ac:dyDescent="0.25"/>
    <row r="87" ht="14.25" hidden="1" x14ac:dyDescent="0.25"/>
    <row r="88" ht="14.25" hidden="1" x14ac:dyDescent="0.25"/>
    <row r="89" ht="14.25" hidden="1" x14ac:dyDescent="0.25"/>
    <row r="90" ht="14.25" hidden="1" x14ac:dyDescent="0.25"/>
    <row r="91" ht="14.25" hidden="1" x14ac:dyDescent="0.25"/>
    <row r="92" ht="14.25" hidden="1" x14ac:dyDescent="0.25"/>
    <row r="93" ht="14.25" hidden="1" x14ac:dyDescent="0.25"/>
    <row r="94" ht="14.25" hidden="1" x14ac:dyDescent="0.25"/>
    <row r="95" ht="14.25" hidden="1" x14ac:dyDescent="0.25"/>
    <row r="96" ht="14.25" hidden="1" x14ac:dyDescent="0.25"/>
    <row r="97" ht="14.25" hidden="1" x14ac:dyDescent="0.25"/>
    <row r="98" ht="14.25" hidden="1" x14ac:dyDescent="0.25"/>
    <row r="99" ht="14.25" hidden="1" x14ac:dyDescent="0.25"/>
    <row r="100" ht="14.25" hidden="1" x14ac:dyDescent="0.25"/>
    <row r="101" ht="14.25" hidden="1" x14ac:dyDescent="0.25"/>
    <row r="102" ht="14.25" hidden="1" x14ac:dyDescent="0.25"/>
    <row r="103" ht="14.25" hidden="1" x14ac:dyDescent="0.25"/>
    <row r="104" ht="14.25" hidden="1" x14ac:dyDescent="0.25"/>
    <row r="105" ht="14.25" hidden="1" x14ac:dyDescent="0.25"/>
    <row r="106" ht="14.25" hidden="1" x14ac:dyDescent="0.25"/>
    <row r="107" ht="14.25" hidden="1" x14ac:dyDescent="0.25"/>
    <row r="108" ht="14.25" hidden="1" x14ac:dyDescent="0.25"/>
    <row r="109" ht="14.25" hidden="1" x14ac:dyDescent="0.25"/>
    <row r="110" ht="14.25" hidden="1" x14ac:dyDescent="0.25"/>
    <row r="111" ht="14.25" hidden="1" x14ac:dyDescent="0.25"/>
    <row r="112" ht="14.25" hidden="1" x14ac:dyDescent="0.25"/>
    <row r="113" ht="14.25" hidden="1" x14ac:dyDescent="0.25"/>
    <row r="114" ht="14.25" hidden="1" x14ac:dyDescent="0.25"/>
    <row r="115" ht="14.25" hidden="1" x14ac:dyDescent="0.25"/>
    <row r="116" ht="14.25" hidden="1" x14ac:dyDescent="0.25"/>
    <row r="117" ht="14.25" hidden="1" x14ac:dyDescent="0.25"/>
    <row r="118" ht="14.25" hidden="1" x14ac:dyDescent="0.25"/>
    <row r="119" ht="14.25" hidden="1" x14ac:dyDescent="0.25"/>
    <row r="120" ht="14.25" hidden="1" x14ac:dyDescent="0.25"/>
    <row r="121" ht="14.25" hidden="1" x14ac:dyDescent="0.25"/>
    <row r="122" ht="14.25" hidden="1" x14ac:dyDescent="0.25"/>
    <row r="123" ht="14.25" hidden="1" x14ac:dyDescent="0.25"/>
    <row r="124" ht="14.25" hidden="1" x14ac:dyDescent="0.25"/>
    <row r="125" ht="14.25" hidden="1" x14ac:dyDescent="0.25"/>
    <row r="126" ht="14.25" hidden="1" x14ac:dyDescent="0.25"/>
    <row r="127" ht="14.25" hidden="1" x14ac:dyDescent="0.25"/>
    <row r="128" ht="14.25" hidden="1" x14ac:dyDescent="0.25"/>
    <row r="129" ht="14.25" hidden="1" x14ac:dyDescent="0.25"/>
    <row r="130" ht="14.25" hidden="1" x14ac:dyDescent="0.25"/>
    <row r="131" ht="14.25" hidden="1" x14ac:dyDescent="0.25"/>
    <row r="132" ht="14.25" hidden="1" x14ac:dyDescent="0.25"/>
    <row r="133" ht="14.25" hidden="1" x14ac:dyDescent="0.25"/>
    <row r="134" ht="14.25" hidden="1" x14ac:dyDescent="0.25"/>
    <row r="135" ht="14.25" hidden="1" x14ac:dyDescent="0.25"/>
    <row r="136" ht="14.25" hidden="1" x14ac:dyDescent="0.25"/>
    <row r="137" ht="14.25" hidden="1" x14ac:dyDescent="0.25"/>
    <row r="138" ht="14.25" hidden="1" x14ac:dyDescent="0.25"/>
    <row r="139" ht="14.25" hidden="1" x14ac:dyDescent="0.25"/>
    <row r="140" ht="14.25" hidden="1" x14ac:dyDescent="0.25"/>
    <row r="141" ht="14.25" hidden="1" x14ac:dyDescent="0.25"/>
    <row r="142" ht="14.25" hidden="1" x14ac:dyDescent="0.25"/>
    <row r="143" ht="14.25" hidden="1" x14ac:dyDescent="0.25"/>
    <row r="144" ht="14.25" hidden="1" x14ac:dyDescent="0.25"/>
    <row r="145" ht="14.25" hidden="1" x14ac:dyDescent="0.25"/>
    <row r="146" ht="14.25" hidden="1" x14ac:dyDescent="0.25"/>
    <row r="147" ht="14.25" hidden="1" x14ac:dyDescent="0.25"/>
    <row r="148" ht="14.25" hidden="1" x14ac:dyDescent="0.25"/>
    <row r="149" ht="14.25" hidden="1" x14ac:dyDescent="0.25"/>
    <row r="150" ht="14.25" hidden="1" x14ac:dyDescent="0.25"/>
    <row r="151" ht="14.25" hidden="1" x14ac:dyDescent="0.25"/>
    <row r="152" ht="14.25" hidden="1" x14ac:dyDescent="0.25"/>
    <row r="153" ht="14.25" hidden="1" x14ac:dyDescent="0.25"/>
    <row r="154" ht="14.25" hidden="1" x14ac:dyDescent="0.25"/>
    <row r="155" ht="14.25" hidden="1" x14ac:dyDescent="0.25"/>
    <row r="156" ht="14.25" hidden="1" x14ac:dyDescent="0.25"/>
    <row r="157" ht="14.25" hidden="1" x14ac:dyDescent="0.25"/>
    <row r="158" ht="14.25" hidden="1" x14ac:dyDescent="0.25"/>
    <row r="159" ht="14.25" hidden="1" x14ac:dyDescent="0.25"/>
    <row r="160" ht="14.25" hidden="1" x14ac:dyDescent="0.25"/>
    <row r="161" ht="14.25" hidden="1" x14ac:dyDescent="0.25"/>
    <row r="162" ht="14.25" hidden="1" x14ac:dyDescent="0.25"/>
    <row r="163" ht="14.25" hidden="1" x14ac:dyDescent="0.25"/>
    <row r="164" ht="14.25" hidden="1" x14ac:dyDescent="0.25"/>
    <row r="165" ht="14.25" hidden="1" x14ac:dyDescent="0.25"/>
    <row r="166" ht="14.25" hidden="1" x14ac:dyDescent="0.25"/>
    <row r="167" ht="14.25" hidden="1" x14ac:dyDescent="0.25"/>
    <row r="168" ht="14.25" hidden="1" x14ac:dyDescent="0.25"/>
    <row r="169" ht="14.25" hidden="1" x14ac:dyDescent="0.25"/>
    <row r="170" ht="14.25" hidden="1" x14ac:dyDescent="0.25"/>
    <row r="171" ht="14.25" hidden="1" x14ac:dyDescent="0.25"/>
    <row r="172" ht="14.25" hidden="1" x14ac:dyDescent="0.25"/>
    <row r="173" ht="14.25" hidden="1" x14ac:dyDescent="0.25"/>
    <row r="174" ht="14.25" hidden="1" x14ac:dyDescent="0.25"/>
    <row r="175" ht="14.25" hidden="1" x14ac:dyDescent="0.25"/>
    <row r="176" ht="14.25" hidden="1" x14ac:dyDescent="0.25"/>
    <row r="177" ht="14.25" hidden="1" x14ac:dyDescent="0.25"/>
    <row r="178" ht="14.1" customHeight="1" x14ac:dyDescent="0.25"/>
    <row r="179" ht="14.1" customHeight="1" x14ac:dyDescent="0.25"/>
    <row r="180" ht="14.1" customHeight="1" x14ac:dyDescent="0.25"/>
    <row r="181" ht="14.1" customHeight="1" x14ac:dyDescent="0.25"/>
    <row r="182" ht="14.1" customHeight="1" x14ac:dyDescent="0.25"/>
    <row r="183" ht="14.1" customHeight="1" x14ac:dyDescent="0.25"/>
    <row r="184" ht="14.1" customHeight="1" x14ac:dyDescent="0.25"/>
    <row r="185" ht="14.1" customHeight="1" x14ac:dyDescent="0.25"/>
    <row r="186" ht="14.1" customHeight="1" x14ac:dyDescent="0.25"/>
    <row r="187" ht="14.1" customHeight="1" x14ac:dyDescent="0.25"/>
    <row r="188" ht="14.1" customHeight="1" x14ac:dyDescent="0.25"/>
    <row r="189" ht="14.1" customHeight="1" x14ac:dyDescent="0.25"/>
    <row r="190" ht="14.1" customHeight="1" x14ac:dyDescent="0.25"/>
    <row r="191" ht="14.1" customHeight="1" x14ac:dyDescent="0.25"/>
    <row r="192" ht="14.1" customHeight="1" x14ac:dyDescent="0.25"/>
    <row r="193" ht="14.1" customHeight="1" x14ac:dyDescent="0.25"/>
    <row r="194" ht="14.1" customHeight="1" x14ac:dyDescent="0.25"/>
    <row r="195" ht="14.1" customHeight="1" x14ac:dyDescent="0.25"/>
    <row r="196" ht="14.1" customHeight="1" x14ac:dyDescent="0.25"/>
    <row r="197" ht="14.1" customHeight="1" x14ac:dyDescent="0.25"/>
    <row r="198" ht="14.1" customHeight="1" x14ac:dyDescent="0.25"/>
    <row r="199" ht="14.1" customHeight="1" x14ac:dyDescent="0.25"/>
    <row r="200" ht="14.1" customHeight="1" x14ac:dyDescent="0.25"/>
    <row r="201" ht="14.1" customHeight="1" x14ac:dyDescent="0.25"/>
    <row r="202" ht="14.1" customHeight="1" x14ac:dyDescent="0.25"/>
  </sheetData>
  <mergeCells count="20">
    <mergeCell ref="C35:J35"/>
    <mergeCell ref="C3:S5"/>
    <mergeCell ref="C6:S7"/>
    <mergeCell ref="K67:L67"/>
    <mergeCell ref="I24:K24"/>
    <mergeCell ref="C44:S45"/>
    <mergeCell ref="C49:S50"/>
    <mergeCell ref="I28:K28"/>
    <mergeCell ref="I25:K25"/>
    <mergeCell ref="L25:Q25"/>
    <mergeCell ref="L27:Q28"/>
    <mergeCell ref="I26:K26"/>
    <mergeCell ref="I27:K27"/>
    <mergeCell ref="E24:H24"/>
    <mergeCell ref="E25:H25"/>
    <mergeCell ref="E26:H26"/>
    <mergeCell ref="I29:K29"/>
    <mergeCell ref="E27:H27"/>
    <mergeCell ref="E28:H28"/>
    <mergeCell ref="E29:H29"/>
  </mergeCells>
  <pageMargins left="0.70866141732283472" right="0.70866141732283472" top="0.74803149606299213" bottom="0.74803149606299213" header="0.31496062992125984" footer="0.31496062992125984"/>
  <pageSetup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view="pageBreakPreview" topLeftCell="A7" zoomScale="85" zoomScaleNormal="55" zoomScaleSheetLayoutView="85" workbookViewId="0">
      <selection activeCell="H9" sqref="H9"/>
    </sheetView>
  </sheetViews>
  <sheetFormatPr baseColWidth="10" defaultColWidth="11.42578125" defaultRowHeight="15" x14ac:dyDescent="0.25"/>
  <cols>
    <col min="1" max="1" width="14.85546875" customWidth="1"/>
    <col min="2" max="2" width="46" customWidth="1"/>
    <col min="3" max="3" width="25.42578125" customWidth="1"/>
    <col min="4" max="4" width="65.28515625" customWidth="1"/>
  </cols>
  <sheetData>
    <row r="1" spans="1:4" ht="135.94999999999999" customHeight="1" x14ac:dyDescent="0.25"/>
    <row r="2" spans="1:4" ht="27.75" customHeight="1" thickBot="1" x14ac:dyDescent="0.55000000000000004">
      <c r="A2" s="227" t="s">
        <v>43</v>
      </c>
      <c r="B2" s="227"/>
      <c r="C2" s="227"/>
      <c r="D2" s="227"/>
    </row>
    <row r="3" spans="1:4" ht="40.35" customHeight="1" x14ac:dyDescent="0.25">
      <c r="A3" s="233" t="s">
        <v>44</v>
      </c>
      <c r="B3" s="234"/>
      <c r="C3" s="239" t="s">
        <v>338</v>
      </c>
      <c r="D3" s="240"/>
    </row>
    <row r="4" spans="1:4" ht="40.35" customHeight="1" x14ac:dyDescent="0.25">
      <c r="A4" s="235" t="s">
        <v>45</v>
      </c>
      <c r="B4" s="236"/>
      <c r="C4" s="241" t="s">
        <v>339</v>
      </c>
      <c r="D4" s="242"/>
    </row>
    <row r="5" spans="1:4" ht="40.35" customHeight="1" x14ac:dyDescent="0.25">
      <c r="A5" s="235" t="s">
        <v>46</v>
      </c>
      <c r="B5" s="236"/>
      <c r="C5" s="241" t="s">
        <v>392</v>
      </c>
      <c r="D5" s="242"/>
    </row>
    <row r="6" spans="1:4" ht="40.35" customHeight="1" x14ac:dyDescent="0.25">
      <c r="A6" s="235" t="s">
        <v>47</v>
      </c>
      <c r="B6" s="236"/>
      <c r="C6" s="241" t="s">
        <v>396</v>
      </c>
      <c r="D6" s="242"/>
    </row>
    <row r="7" spans="1:4" ht="40.35" customHeight="1" x14ac:dyDescent="0.25">
      <c r="A7" s="235" t="s">
        <v>48</v>
      </c>
      <c r="B7" s="236"/>
      <c r="C7" s="241">
        <v>2024</v>
      </c>
      <c r="D7" s="242"/>
    </row>
    <row r="8" spans="1:4" ht="40.35" customHeight="1" thickBot="1" x14ac:dyDescent="0.3">
      <c r="A8" s="237" t="s">
        <v>49</v>
      </c>
      <c r="B8" s="238"/>
      <c r="C8" s="231" t="s">
        <v>397</v>
      </c>
      <c r="D8" s="232"/>
    </row>
    <row r="9" spans="1:4" ht="40.35" customHeight="1" thickBot="1" x14ac:dyDescent="0.3">
      <c r="A9" s="243" t="s">
        <v>50</v>
      </c>
      <c r="B9" s="243"/>
      <c r="C9" s="226" t="s">
        <v>340</v>
      </c>
      <c r="D9" s="226"/>
    </row>
    <row r="10" spans="1:4" ht="19.5" thickBot="1" x14ac:dyDescent="0.35">
      <c r="A10" s="228"/>
      <c r="B10" s="228"/>
      <c r="C10" s="228"/>
      <c r="D10" s="228"/>
    </row>
    <row r="11" spans="1:4" ht="19.5" thickBot="1" x14ac:dyDescent="0.35">
      <c r="A11" s="31" t="s">
        <v>51</v>
      </c>
      <c r="B11" s="32" t="s">
        <v>52</v>
      </c>
      <c r="C11" s="33" t="s">
        <v>53</v>
      </c>
      <c r="D11" s="45" t="s">
        <v>54</v>
      </c>
    </row>
    <row r="12" spans="1:4" ht="87.75" customHeight="1" thickBot="1" x14ac:dyDescent="0.35">
      <c r="A12" s="43">
        <v>5</v>
      </c>
      <c r="B12" s="34" t="s">
        <v>55</v>
      </c>
      <c r="C12" s="44">
        <f>'Direccionamiento E '!H21</f>
        <v>100</v>
      </c>
      <c r="D12" s="47"/>
    </row>
    <row r="13" spans="1:4" ht="79.5" customHeight="1" thickBot="1" x14ac:dyDescent="0.35">
      <c r="A13" s="36">
        <v>6</v>
      </c>
      <c r="B13" s="37" t="s">
        <v>56</v>
      </c>
      <c r="C13" s="44">
        <f>'Gestión de Riesgos y Oport.'!H4</f>
        <v>100</v>
      </c>
      <c r="D13" s="48"/>
    </row>
    <row r="14" spans="1:4" ht="68.25" customHeight="1" thickBot="1" x14ac:dyDescent="0.35">
      <c r="A14" s="40">
        <v>7</v>
      </c>
      <c r="B14" s="38" t="s">
        <v>57</v>
      </c>
      <c r="C14" s="44">
        <f>'Sistema de Gestión '!H12</f>
        <v>100</v>
      </c>
      <c r="D14" s="49"/>
    </row>
    <row r="15" spans="1:4" ht="48" customHeight="1" thickBot="1" x14ac:dyDescent="0.35">
      <c r="A15" s="43">
        <v>8</v>
      </c>
      <c r="B15" s="34" t="s">
        <v>58</v>
      </c>
      <c r="C15" s="44">
        <f>'Recursos '!H14</f>
        <v>66.875</v>
      </c>
      <c r="D15" s="49"/>
    </row>
    <row r="16" spans="1:4" ht="48" customHeight="1" thickBot="1" x14ac:dyDescent="0.35">
      <c r="A16" s="42">
        <v>9</v>
      </c>
      <c r="B16" s="39" t="s">
        <v>59</v>
      </c>
      <c r="C16" s="44">
        <f>'Paradigma '!H23</f>
        <v>92.727272727272734</v>
      </c>
      <c r="D16" s="49"/>
    </row>
    <row r="17" spans="1:4" ht="48" customHeight="1" thickBot="1" x14ac:dyDescent="0.35">
      <c r="A17" s="42">
        <v>10</v>
      </c>
      <c r="B17" s="39" t="s">
        <v>60</v>
      </c>
      <c r="C17" s="44" t="str">
        <f>Investigación!H8</f>
        <v/>
      </c>
      <c r="D17" s="49"/>
    </row>
    <row r="18" spans="1:4" ht="48" customHeight="1" thickBot="1" x14ac:dyDescent="0.35">
      <c r="A18" s="42">
        <v>11</v>
      </c>
      <c r="B18" s="39" t="s">
        <v>61</v>
      </c>
      <c r="C18" s="44">
        <f>Proyección!H6</f>
        <v>100</v>
      </c>
      <c r="D18" s="49"/>
    </row>
    <row r="19" spans="1:4" ht="48" customHeight="1" thickBot="1" x14ac:dyDescent="0.35">
      <c r="A19" s="40">
        <v>12</v>
      </c>
      <c r="B19" s="41" t="s">
        <v>62</v>
      </c>
      <c r="C19" s="44">
        <f>'Seg y Mejora '!H12</f>
        <v>100</v>
      </c>
      <c r="D19" s="49"/>
    </row>
    <row r="20" spans="1:4" ht="48" customHeight="1" x14ac:dyDescent="0.3">
      <c r="A20" s="40">
        <v>13</v>
      </c>
      <c r="B20" s="38" t="s">
        <v>63</v>
      </c>
      <c r="C20" s="44">
        <f>'Mejora '!H4</f>
        <v>100</v>
      </c>
      <c r="D20" s="49"/>
    </row>
    <row r="21" spans="1:4" ht="33.6" customHeight="1" thickBot="1" x14ac:dyDescent="0.35">
      <c r="A21" s="229" t="s">
        <v>64</v>
      </c>
      <c r="B21" s="230"/>
      <c r="C21" s="35">
        <f>AVERAGE(C12:C20)</f>
        <v>94.950284090909093</v>
      </c>
      <c r="D21" s="46"/>
    </row>
    <row r="22" spans="1:4" ht="18.75" x14ac:dyDescent="0.3">
      <c r="A22" s="30"/>
      <c r="B22" s="30"/>
      <c r="C22" s="30"/>
      <c r="D22" s="30"/>
    </row>
    <row r="23" spans="1:4" ht="19.5" thickBot="1" x14ac:dyDescent="0.35">
      <c r="A23" s="30"/>
      <c r="B23" s="30"/>
      <c r="C23" s="30"/>
      <c r="D23" s="30"/>
    </row>
    <row r="24" spans="1:4" x14ac:dyDescent="0.25">
      <c r="C24" s="73"/>
      <c r="D24" s="2"/>
    </row>
    <row r="25" spans="1:4" x14ac:dyDescent="0.25">
      <c r="C25" s="73"/>
      <c r="D25" s="2"/>
    </row>
    <row r="26" spans="1:4" x14ac:dyDescent="0.25">
      <c r="B26" s="2"/>
    </row>
    <row r="32" spans="1:4" x14ac:dyDescent="0.25">
      <c r="D32" s="321"/>
    </row>
  </sheetData>
  <mergeCells count="17">
    <mergeCell ref="A9:B9"/>
    <mergeCell ref="C9:D9"/>
    <mergeCell ref="A2:D2"/>
    <mergeCell ref="A10:D10"/>
    <mergeCell ref="A21:B21"/>
    <mergeCell ref="C8:D8"/>
    <mergeCell ref="A3:B3"/>
    <mergeCell ref="A4:B4"/>
    <mergeCell ref="A5:B5"/>
    <mergeCell ref="A6:B6"/>
    <mergeCell ref="A7:B7"/>
    <mergeCell ref="A8:B8"/>
    <mergeCell ref="C3:D3"/>
    <mergeCell ref="C4:D4"/>
    <mergeCell ref="C5:D5"/>
    <mergeCell ref="C6:D6"/>
    <mergeCell ref="C7:D7"/>
  </mergeCells>
  <conditionalFormatting sqref="C12">
    <cfRule type="cellIs" dxfId="240" priority="36" operator="between">
      <formula>81</formula>
      <formula>100</formula>
    </cfRule>
    <cfRule type="cellIs" dxfId="239" priority="37" operator="between">
      <formula>61</formula>
      <formula>80</formula>
    </cfRule>
    <cfRule type="cellIs" dxfId="238" priority="38" operator="between">
      <formula>41</formula>
      <formula>60</formula>
    </cfRule>
    <cfRule type="cellIs" dxfId="237" priority="39" operator="between">
      <formula>21</formula>
      <formula>40</formula>
    </cfRule>
    <cfRule type="cellIs" dxfId="236" priority="40" operator="between">
      <formula>0</formula>
      <formula>20</formula>
    </cfRule>
  </conditionalFormatting>
  <conditionalFormatting sqref="C13">
    <cfRule type="cellIs" dxfId="235" priority="31" operator="between">
      <formula>81</formula>
      <formula>100</formula>
    </cfRule>
    <cfRule type="cellIs" dxfId="234" priority="32" operator="between">
      <formula>61</formula>
      <formula>80</formula>
    </cfRule>
    <cfRule type="cellIs" dxfId="233" priority="33" operator="between">
      <formula>41</formula>
      <formula>60</formula>
    </cfRule>
    <cfRule type="cellIs" dxfId="232" priority="34" operator="between">
      <formula>21</formula>
      <formula>40</formula>
    </cfRule>
    <cfRule type="cellIs" dxfId="231" priority="35" operator="between">
      <formula>0</formula>
      <formula>20</formula>
    </cfRule>
  </conditionalFormatting>
  <conditionalFormatting sqref="C14">
    <cfRule type="cellIs" dxfId="230" priority="26" operator="between">
      <formula>81</formula>
      <formula>100</formula>
    </cfRule>
    <cfRule type="cellIs" dxfId="229" priority="27" operator="between">
      <formula>61</formula>
      <formula>80</formula>
    </cfRule>
    <cfRule type="cellIs" dxfId="228" priority="28" operator="between">
      <formula>41</formula>
      <formula>60</formula>
    </cfRule>
    <cfRule type="cellIs" dxfId="227" priority="29" operator="between">
      <formula>21</formula>
      <formula>40</formula>
    </cfRule>
    <cfRule type="cellIs" dxfId="226" priority="30" operator="between">
      <formula>0</formula>
      <formula>20</formula>
    </cfRule>
  </conditionalFormatting>
  <conditionalFormatting sqref="C15:C18">
    <cfRule type="cellIs" dxfId="225" priority="21" operator="between">
      <formula>81</formula>
      <formula>100</formula>
    </cfRule>
    <cfRule type="cellIs" dxfId="224" priority="22" operator="between">
      <formula>61</formula>
      <formula>80</formula>
    </cfRule>
    <cfRule type="cellIs" dxfId="223" priority="23" operator="between">
      <formula>41</formula>
      <formula>60</formula>
    </cfRule>
    <cfRule type="cellIs" dxfId="222" priority="24" operator="between">
      <formula>21</formula>
      <formula>40</formula>
    </cfRule>
    <cfRule type="cellIs" dxfId="221" priority="25" operator="between">
      <formula>0</formula>
      <formula>20</formula>
    </cfRule>
  </conditionalFormatting>
  <conditionalFormatting sqref="C19">
    <cfRule type="cellIs" dxfId="220" priority="16" operator="between">
      <formula>81</formula>
      <formula>100</formula>
    </cfRule>
    <cfRule type="cellIs" dxfId="219" priority="17" operator="between">
      <formula>61</formula>
      <formula>80</formula>
    </cfRule>
    <cfRule type="cellIs" dxfId="218" priority="18" operator="between">
      <formula>41</formula>
      <formula>60</formula>
    </cfRule>
    <cfRule type="cellIs" dxfId="217" priority="19" operator="between">
      <formula>21</formula>
      <formula>40</formula>
    </cfRule>
    <cfRule type="cellIs" dxfId="216" priority="20" operator="between">
      <formula>0</formula>
      <formula>20</formula>
    </cfRule>
  </conditionalFormatting>
  <conditionalFormatting sqref="C20">
    <cfRule type="cellIs" dxfId="215" priority="11" operator="between">
      <formula>81</formula>
      <formula>100</formula>
    </cfRule>
    <cfRule type="cellIs" dxfId="214" priority="12" operator="between">
      <formula>61</formula>
      <formula>80</formula>
    </cfRule>
    <cfRule type="cellIs" dxfId="213" priority="13" operator="between">
      <formula>41</formula>
      <formula>60</formula>
    </cfRule>
    <cfRule type="cellIs" dxfId="212" priority="14" operator="between">
      <formula>21</formula>
      <formula>40</formula>
    </cfRule>
    <cfRule type="cellIs" dxfId="211" priority="15" operator="between">
      <formula>0</formula>
      <formula>20</formula>
    </cfRule>
  </conditionalFormatting>
  <conditionalFormatting sqref="C21">
    <cfRule type="cellIs" dxfId="210" priority="1" operator="between">
      <formula>81</formula>
      <formula>100</formula>
    </cfRule>
    <cfRule type="cellIs" dxfId="209" priority="2" operator="between">
      <formula>61</formula>
      <formula>80</formula>
    </cfRule>
    <cfRule type="cellIs" dxfId="208" priority="3" operator="between">
      <formula>41</formula>
      <formula>60</formula>
    </cfRule>
    <cfRule type="cellIs" dxfId="207" priority="4" operator="between">
      <formula>21</formula>
      <formula>40</formula>
    </cfRule>
    <cfRule type="cellIs" dxfId="206" priority="5" operator="between">
      <formula>0</formula>
      <formula>20</formula>
    </cfRule>
  </conditionalFormatting>
  <pageMargins left="0.70866141732283472" right="0.70866141732283472"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1"/>
  <sheetViews>
    <sheetView showGridLines="0" zoomScale="85" zoomScaleNormal="85" zoomScaleSheetLayoutView="85" workbookViewId="0">
      <selection activeCell="A3" sqref="A3:A20"/>
    </sheetView>
  </sheetViews>
  <sheetFormatPr baseColWidth="10" defaultColWidth="11.42578125" defaultRowHeight="30.75" x14ac:dyDescent="0.3"/>
  <cols>
    <col min="1" max="1" width="12" style="89" customWidth="1"/>
    <col min="2" max="2" width="26.28515625" style="90" customWidth="1"/>
    <col min="3" max="3" width="53.85546875" style="91" customWidth="1"/>
    <col min="4" max="4" width="49.42578125" style="91" customWidth="1"/>
    <col min="5" max="5" width="45.28515625" style="91" customWidth="1"/>
    <col min="6" max="6" width="17.28515625" style="98" customWidth="1"/>
    <col min="7" max="7" width="47" style="79" customWidth="1"/>
    <col min="8" max="8" width="44.28515625" style="96" customWidth="1"/>
    <col min="9" max="16384" width="11.42578125" style="79"/>
  </cols>
  <sheetData>
    <row r="1" spans="1:8" ht="22.5" x14ac:dyDescent="0.3">
      <c r="A1" s="246" t="s">
        <v>65</v>
      </c>
      <c r="B1" s="247"/>
      <c r="C1" s="247"/>
      <c r="D1" s="247"/>
      <c r="E1" s="247"/>
      <c r="F1" s="247"/>
      <c r="G1" s="247"/>
      <c r="H1" s="247"/>
    </row>
    <row r="2" spans="1:8" s="83" customFormat="1" ht="33" customHeight="1" x14ac:dyDescent="0.25">
      <c r="A2" s="80" t="s">
        <v>66</v>
      </c>
      <c r="B2" s="81" t="s">
        <v>52</v>
      </c>
      <c r="C2" s="80" t="s">
        <v>67</v>
      </c>
      <c r="D2" s="82" t="s">
        <v>68</v>
      </c>
      <c r="E2" s="82" t="s">
        <v>69</v>
      </c>
      <c r="F2" s="82" t="s">
        <v>70</v>
      </c>
      <c r="G2" s="82" t="s">
        <v>54</v>
      </c>
      <c r="H2" s="82" t="s">
        <v>71</v>
      </c>
    </row>
    <row r="3" spans="1:8" ht="81.599999999999994" customHeight="1" x14ac:dyDescent="0.3">
      <c r="A3" s="249" t="s">
        <v>72</v>
      </c>
      <c r="B3" s="248" t="s">
        <v>73</v>
      </c>
      <c r="C3" s="84" t="s">
        <v>74</v>
      </c>
      <c r="D3" s="84" t="s">
        <v>75</v>
      </c>
      <c r="E3" s="189" t="s">
        <v>344</v>
      </c>
      <c r="F3" s="97">
        <v>100</v>
      </c>
      <c r="G3" s="93" t="s">
        <v>343</v>
      </c>
      <c r="H3" s="244">
        <f>IF(SUM(F3:F5)=0,"",AVERAGE(F3:F5))</f>
        <v>100</v>
      </c>
    </row>
    <row r="4" spans="1:8" ht="75.95" customHeight="1" x14ac:dyDescent="0.3">
      <c r="A4" s="250"/>
      <c r="B4" s="248"/>
      <c r="C4" s="84" t="s">
        <v>76</v>
      </c>
      <c r="D4" s="84" t="s">
        <v>77</v>
      </c>
      <c r="E4" s="189" t="s">
        <v>255</v>
      </c>
      <c r="F4" s="97">
        <v>100</v>
      </c>
      <c r="G4" s="93" t="s">
        <v>297</v>
      </c>
      <c r="H4" s="244"/>
    </row>
    <row r="5" spans="1:8" ht="86.25" customHeight="1" x14ac:dyDescent="0.3">
      <c r="A5" s="251"/>
      <c r="B5" s="248"/>
      <c r="C5" s="85" t="s">
        <v>78</v>
      </c>
      <c r="D5" s="84" t="s">
        <v>79</v>
      </c>
      <c r="E5" s="189" t="s">
        <v>255</v>
      </c>
      <c r="F5" s="97">
        <v>100</v>
      </c>
      <c r="G5" s="93" t="s">
        <v>297</v>
      </c>
      <c r="H5" s="244"/>
    </row>
    <row r="6" spans="1:8" ht="113.25" customHeight="1" x14ac:dyDescent="0.3">
      <c r="A6" s="252" t="s">
        <v>80</v>
      </c>
      <c r="B6" s="248" t="s">
        <v>81</v>
      </c>
      <c r="C6" s="257" t="s">
        <v>82</v>
      </c>
      <c r="D6" s="84" t="s">
        <v>83</v>
      </c>
      <c r="E6" s="189" t="s">
        <v>256</v>
      </c>
      <c r="F6" s="97">
        <v>100</v>
      </c>
      <c r="G6" s="93" t="s">
        <v>298</v>
      </c>
      <c r="H6" s="245">
        <f>IF(SUM(F6:F9)=0,"",AVERAGE(F6:F9))</f>
        <v>100</v>
      </c>
    </row>
    <row r="7" spans="1:8" ht="84" customHeight="1" x14ac:dyDescent="0.3">
      <c r="A7" s="252"/>
      <c r="B7" s="248"/>
      <c r="C7" s="257"/>
      <c r="D7" s="84" t="s">
        <v>84</v>
      </c>
      <c r="E7" s="189" t="s">
        <v>345</v>
      </c>
      <c r="F7" s="97">
        <v>100</v>
      </c>
      <c r="G7" s="93" t="s">
        <v>346</v>
      </c>
      <c r="H7" s="245"/>
    </row>
    <row r="8" spans="1:8" ht="119.25" customHeight="1" x14ac:dyDescent="0.3">
      <c r="A8" s="252"/>
      <c r="B8" s="248"/>
      <c r="C8" s="257" t="s">
        <v>85</v>
      </c>
      <c r="D8" s="84" t="s">
        <v>86</v>
      </c>
      <c r="E8" s="189" t="s">
        <v>256</v>
      </c>
      <c r="F8" s="97">
        <v>100</v>
      </c>
      <c r="G8" s="93" t="s">
        <v>299</v>
      </c>
      <c r="H8" s="245"/>
    </row>
    <row r="9" spans="1:8" ht="85.5" customHeight="1" x14ac:dyDescent="0.3">
      <c r="A9" s="252"/>
      <c r="B9" s="248"/>
      <c r="C9" s="257"/>
      <c r="D9" s="84" t="s">
        <v>84</v>
      </c>
      <c r="E9" s="189" t="s">
        <v>345</v>
      </c>
      <c r="F9" s="97">
        <v>100</v>
      </c>
      <c r="G9" s="93" t="s">
        <v>346</v>
      </c>
      <c r="H9" s="245"/>
    </row>
    <row r="10" spans="1:8" ht="127.5" customHeight="1" x14ac:dyDescent="0.3">
      <c r="A10" s="252" t="s">
        <v>87</v>
      </c>
      <c r="B10" s="248" t="s">
        <v>88</v>
      </c>
      <c r="C10" s="84" t="s">
        <v>89</v>
      </c>
      <c r="D10" s="84" t="s">
        <v>90</v>
      </c>
      <c r="E10" s="189" t="s">
        <v>368</v>
      </c>
      <c r="F10" s="97">
        <v>100</v>
      </c>
      <c r="G10" s="93" t="s">
        <v>347</v>
      </c>
      <c r="H10" s="244">
        <f>IF(SUM(F10:F12)=0,"",AVERAGE(F10:F12))</f>
        <v>100</v>
      </c>
    </row>
    <row r="11" spans="1:8" ht="119.25" customHeight="1" x14ac:dyDescent="0.3">
      <c r="A11" s="252"/>
      <c r="B11" s="248"/>
      <c r="C11" s="162" t="s">
        <v>91</v>
      </c>
      <c r="D11" s="162" t="s">
        <v>92</v>
      </c>
      <c r="E11" s="189" t="s">
        <v>367</v>
      </c>
      <c r="F11" s="97">
        <v>100</v>
      </c>
      <c r="G11" s="93" t="s">
        <v>336</v>
      </c>
      <c r="H11" s="244"/>
    </row>
    <row r="12" spans="1:8" ht="108" customHeight="1" x14ac:dyDescent="0.3">
      <c r="A12" s="252"/>
      <c r="B12" s="248"/>
      <c r="C12" s="162" t="s">
        <v>93</v>
      </c>
      <c r="D12" s="162" t="s">
        <v>94</v>
      </c>
      <c r="E12" s="190" t="s">
        <v>349</v>
      </c>
      <c r="F12" s="97">
        <v>100</v>
      </c>
      <c r="G12" s="93" t="s">
        <v>348</v>
      </c>
      <c r="H12" s="244"/>
    </row>
    <row r="13" spans="1:8" ht="138" customHeight="1" x14ac:dyDescent="0.3">
      <c r="A13" s="252" t="s">
        <v>95</v>
      </c>
      <c r="B13" s="248" t="s">
        <v>96</v>
      </c>
      <c r="C13" s="86" t="s">
        <v>97</v>
      </c>
      <c r="D13" s="86" t="s">
        <v>98</v>
      </c>
      <c r="E13" s="189" t="s">
        <v>344</v>
      </c>
      <c r="F13" s="97">
        <v>100</v>
      </c>
      <c r="G13" s="93" t="s">
        <v>350</v>
      </c>
      <c r="H13" s="245">
        <f>IF(SUM(F13:F15)=0,"",AVERAGE(F13:F15))</f>
        <v>100</v>
      </c>
    </row>
    <row r="14" spans="1:8" ht="123" customHeight="1" x14ac:dyDescent="0.3">
      <c r="A14" s="252"/>
      <c r="B14" s="248"/>
      <c r="C14" s="86" t="s">
        <v>99</v>
      </c>
      <c r="D14" s="86" t="s">
        <v>100</v>
      </c>
      <c r="E14" s="189" t="s">
        <v>370</v>
      </c>
      <c r="F14" s="97">
        <v>100</v>
      </c>
      <c r="G14" s="93" t="s">
        <v>369</v>
      </c>
      <c r="H14" s="245"/>
    </row>
    <row r="15" spans="1:8" ht="109.5" customHeight="1" x14ac:dyDescent="0.3">
      <c r="A15" s="192" t="s">
        <v>101</v>
      </c>
      <c r="B15" s="87" t="s">
        <v>102</v>
      </c>
      <c r="C15" s="88" t="s">
        <v>103</v>
      </c>
      <c r="D15" s="84" t="s">
        <v>104</v>
      </c>
      <c r="E15" s="189" t="s">
        <v>357</v>
      </c>
      <c r="F15" s="97">
        <v>100</v>
      </c>
      <c r="G15" s="93" t="s">
        <v>301</v>
      </c>
      <c r="H15" s="245"/>
    </row>
    <row r="16" spans="1:8" ht="66" x14ac:dyDescent="0.3">
      <c r="A16" s="192" t="s">
        <v>105</v>
      </c>
      <c r="B16" s="87" t="s">
        <v>106</v>
      </c>
      <c r="C16" s="88" t="s">
        <v>107</v>
      </c>
      <c r="D16" s="86" t="s">
        <v>108</v>
      </c>
      <c r="E16" s="189" t="s">
        <v>371</v>
      </c>
      <c r="F16" s="97">
        <v>100</v>
      </c>
      <c r="G16" s="93" t="s">
        <v>300</v>
      </c>
      <c r="H16" s="94">
        <f>IF(SUM(F16:F16)=0,"",AVERAGE(F16:F16))</f>
        <v>100</v>
      </c>
    </row>
    <row r="17" spans="1:8" ht="82.5" x14ac:dyDescent="0.3">
      <c r="A17" s="193" t="s">
        <v>109</v>
      </c>
      <c r="B17" s="87" t="s">
        <v>110</v>
      </c>
      <c r="C17" s="88" t="s">
        <v>111</v>
      </c>
      <c r="D17" s="88" t="s">
        <v>112</v>
      </c>
      <c r="E17" s="189" t="s">
        <v>362</v>
      </c>
      <c r="F17" s="97">
        <v>100</v>
      </c>
      <c r="G17" s="93" t="s">
        <v>302</v>
      </c>
      <c r="H17" s="94">
        <f>IF(SUM(F17:F17)=0,"",AVERAGE(F17:F17))</f>
        <v>100</v>
      </c>
    </row>
    <row r="18" spans="1:8" ht="82.5" x14ac:dyDescent="0.3">
      <c r="A18" s="252" t="s">
        <v>113</v>
      </c>
      <c r="B18" s="248" t="s">
        <v>114</v>
      </c>
      <c r="C18" s="256" t="s">
        <v>115</v>
      </c>
      <c r="D18" s="84" t="s">
        <v>116</v>
      </c>
      <c r="E18" s="189" t="s">
        <v>257</v>
      </c>
      <c r="F18" s="97">
        <v>100</v>
      </c>
      <c r="G18" s="93" t="s">
        <v>303</v>
      </c>
      <c r="H18" s="244">
        <f>IF(SUM(F18:F20)=0,"",AVERAGE(F18:F20))</f>
        <v>100</v>
      </c>
    </row>
    <row r="19" spans="1:8" ht="56.25" customHeight="1" x14ac:dyDescent="0.3">
      <c r="A19" s="252"/>
      <c r="B19" s="248"/>
      <c r="C19" s="256"/>
      <c r="D19" s="84" t="s">
        <v>117</v>
      </c>
      <c r="E19" s="189" t="s">
        <v>258</v>
      </c>
      <c r="F19" s="97">
        <v>100</v>
      </c>
      <c r="G19" s="93" t="s">
        <v>304</v>
      </c>
      <c r="H19" s="244"/>
    </row>
    <row r="20" spans="1:8" ht="49.5" x14ac:dyDescent="0.3">
      <c r="A20" s="252"/>
      <c r="B20" s="248"/>
      <c r="C20" s="88" t="s">
        <v>118</v>
      </c>
      <c r="D20" s="84" t="s">
        <v>119</v>
      </c>
      <c r="E20" s="189" t="s">
        <v>259</v>
      </c>
      <c r="F20" s="97">
        <v>100</v>
      </c>
      <c r="G20" s="93" t="s">
        <v>359</v>
      </c>
      <c r="H20" s="244"/>
    </row>
    <row r="21" spans="1:8" ht="31.5" thickBot="1" x14ac:dyDescent="0.35">
      <c r="A21" s="253" t="s">
        <v>120</v>
      </c>
      <c r="B21" s="254"/>
      <c r="C21" s="254"/>
      <c r="D21" s="254"/>
      <c r="E21" s="254"/>
      <c r="F21" s="254"/>
      <c r="G21" s="255"/>
      <c r="H21" s="95">
        <f>AVERAGE(F3:F20)</f>
        <v>100</v>
      </c>
    </row>
  </sheetData>
  <mergeCells count="20">
    <mergeCell ref="B18:B20"/>
    <mergeCell ref="A18:A20"/>
    <mergeCell ref="A21:G21"/>
    <mergeCell ref="H18:H20"/>
    <mergeCell ref="H6:H9"/>
    <mergeCell ref="C18:C19"/>
    <mergeCell ref="C6:C7"/>
    <mergeCell ref="C8:C9"/>
    <mergeCell ref="A13:A14"/>
    <mergeCell ref="B13:B14"/>
    <mergeCell ref="B10:B12"/>
    <mergeCell ref="A10:A12"/>
    <mergeCell ref="B6:B9"/>
    <mergeCell ref="A6:A9"/>
    <mergeCell ref="H3:H5"/>
    <mergeCell ref="H10:H12"/>
    <mergeCell ref="H13:H15"/>
    <mergeCell ref="A1:H1"/>
    <mergeCell ref="B3:B5"/>
    <mergeCell ref="A3:A5"/>
  </mergeCells>
  <conditionalFormatting sqref="F3:F20 H3">
    <cfRule type="cellIs" dxfId="205" priority="71" operator="between">
      <formula>81</formula>
      <formula>100</formula>
    </cfRule>
    <cfRule type="cellIs" dxfId="204" priority="73" operator="between">
      <formula>61</formula>
      <formula>80</formula>
    </cfRule>
    <cfRule type="cellIs" dxfId="203" priority="74" operator="between">
      <formula>41</formula>
      <formula>60</formula>
    </cfRule>
    <cfRule type="cellIs" dxfId="202" priority="75" operator="between">
      <formula>21</formula>
      <formula>40</formula>
    </cfRule>
    <cfRule type="cellIs" dxfId="201" priority="76" operator="between">
      <formula>0</formula>
      <formula>20</formula>
    </cfRule>
  </conditionalFormatting>
  <conditionalFormatting sqref="F9 F18">
    <cfRule type="cellIs" dxfId="200" priority="72" operator="between">
      <formula>81</formula>
      <formula>100</formula>
    </cfRule>
  </conditionalFormatting>
  <conditionalFormatting sqref="H6">
    <cfRule type="cellIs" dxfId="199" priority="46" operator="between">
      <formula>81</formula>
      <formula>100</formula>
    </cfRule>
    <cfRule type="cellIs" dxfId="198" priority="47" operator="between">
      <formula>61</formula>
      <formula>80</formula>
    </cfRule>
    <cfRule type="cellIs" dxfId="197" priority="48" operator="between">
      <formula>41</formula>
      <formula>60</formula>
    </cfRule>
    <cfRule type="cellIs" dxfId="196" priority="49" operator="between">
      <formula>21</formula>
      <formula>40</formula>
    </cfRule>
    <cfRule type="cellIs" dxfId="195" priority="50" operator="between">
      <formula>0</formula>
      <formula>20</formula>
    </cfRule>
  </conditionalFormatting>
  <conditionalFormatting sqref="H10">
    <cfRule type="cellIs" dxfId="194" priority="41" operator="between">
      <formula>81</formula>
      <formula>100</formula>
    </cfRule>
    <cfRule type="cellIs" dxfId="193" priority="42" operator="between">
      <formula>61</formula>
      <formula>80</formula>
    </cfRule>
    <cfRule type="cellIs" dxfId="192" priority="43" operator="between">
      <formula>41</formula>
      <formula>60</formula>
    </cfRule>
    <cfRule type="cellIs" dxfId="191" priority="44" operator="between">
      <formula>21</formula>
      <formula>40</formula>
    </cfRule>
    <cfRule type="cellIs" dxfId="190" priority="45" operator="between">
      <formula>0</formula>
      <formula>20</formula>
    </cfRule>
  </conditionalFormatting>
  <conditionalFormatting sqref="H13">
    <cfRule type="cellIs" dxfId="189" priority="36" operator="between">
      <formula>81</formula>
      <formula>100</formula>
    </cfRule>
    <cfRule type="cellIs" dxfId="188" priority="37" operator="between">
      <formula>61</formula>
      <formula>80</formula>
    </cfRule>
    <cfRule type="cellIs" dxfId="187" priority="38" operator="between">
      <formula>41</formula>
      <formula>60</formula>
    </cfRule>
    <cfRule type="cellIs" dxfId="186" priority="39" operator="between">
      <formula>21</formula>
      <formula>40</formula>
    </cfRule>
    <cfRule type="cellIs" dxfId="185" priority="40" operator="between">
      <formula>0</formula>
      <formula>20</formula>
    </cfRule>
  </conditionalFormatting>
  <conditionalFormatting sqref="H18">
    <cfRule type="cellIs" dxfId="184" priority="21" operator="between">
      <formula>81</formula>
      <formula>100</formula>
    </cfRule>
    <cfRule type="cellIs" dxfId="183" priority="22" operator="between">
      <formula>61</formula>
      <formula>80</formula>
    </cfRule>
    <cfRule type="cellIs" dxfId="182" priority="23" operator="between">
      <formula>41</formula>
      <formula>60</formula>
    </cfRule>
    <cfRule type="cellIs" dxfId="181" priority="24" operator="between">
      <formula>21</formula>
      <formula>40</formula>
    </cfRule>
    <cfRule type="cellIs" dxfId="180" priority="25" operator="between">
      <formula>0</formula>
      <formula>20</formula>
    </cfRule>
  </conditionalFormatting>
  <conditionalFormatting sqref="H16">
    <cfRule type="cellIs" dxfId="179" priority="16" operator="between">
      <formula>81</formula>
      <formula>100</formula>
    </cfRule>
    <cfRule type="cellIs" dxfId="178" priority="17" operator="between">
      <formula>61</formula>
      <formula>80</formula>
    </cfRule>
    <cfRule type="cellIs" dxfId="177" priority="18" operator="between">
      <formula>41</formula>
      <formula>60</formula>
    </cfRule>
    <cfRule type="cellIs" dxfId="176" priority="19" operator="between">
      <formula>21</formula>
      <formula>40</formula>
    </cfRule>
    <cfRule type="cellIs" dxfId="175" priority="20" operator="between">
      <formula>0</formula>
      <formula>20</formula>
    </cfRule>
  </conditionalFormatting>
  <conditionalFormatting sqref="H17">
    <cfRule type="cellIs" dxfId="174" priority="11" operator="between">
      <formula>81</formula>
      <formula>100</formula>
    </cfRule>
    <cfRule type="cellIs" dxfId="173" priority="12" operator="between">
      <formula>61</formula>
      <formula>80</formula>
    </cfRule>
    <cfRule type="cellIs" dxfId="172" priority="13" operator="between">
      <formula>41</formula>
      <formula>60</formula>
    </cfRule>
    <cfRule type="cellIs" dxfId="171" priority="14" operator="between">
      <formula>21</formula>
      <formula>40</formula>
    </cfRule>
    <cfRule type="cellIs" dxfId="170" priority="15" operator="between">
      <formula>0</formula>
      <formula>20</formula>
    </cfRule>
  </conditionalFormatting>
  <conditionalFormatting sqref="H21">
    <cfRule type="cellIs" dxfId="169" priority="1" operator="between">
      <formula>81</formula>
      <formula>100</formula>
    </cfRule>
    <cfRule type="cellIs" dxfId="168" priority="2" operator="between">
      <formula>61</formula>
      <formula>80</formula>
    </cfRule>
    <cfRule type="cellIs" dxfId="167" priority="3" operator="between">
      <formula>41</formula>
      <formula>60</formula>
    </cfRule>
    <cfRule type="cellIs" dxfId="166" priority="4" operator="between">
      <formula>21</formula>
      <formula>40</formula>
    </cfRule>
    <cfRule type="cellIs" dxfId="165" priority="5" operator="between">
      <formula>0</formula>
      <formula>20</formula>
    </cfRule>
  </conditionalFormatting>
  <pageMargins left="0.70866141732283472" right="0.70866141732283472" top="0.74803149606299213" bottom="0.74803149606299213" header="0.31496062992125984" footer="0.31496062992125984"/>
  <pageSetup scale="49" fitToHeight="0" orientation="landscape" r:id="rId1"/>
  <ignoredErrors>
    <ignoredError sqref="H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
  <sheetViews>
    <sheetView showGridLines="0" view="pageBreakPreview" zoomScaleNormal="120" zoomScaleSheetLayoutView="100" workbookViewId="0">
      <selection activeCell="A3" sqref="A3"/>
    </sheetView>
  </sheetViews>
  <sheetFormatPr baseColWidth="10" defaultColWidth="11.42578125" defaultRowHeight="30.75" x14ac:dyDescent="0.4"/>
  <cols>
    <col min="1" max="1" width="12" style="89" customWidth="1"/>
    <col min="2" max="2" width="26.28515625" style="90" customWidth="1"/>
    <col min="3" max="3" width="53.85546875" style="91" customWidth="1"/>
    <col min="4" max="4" width="49.42578125" style="91" customWidth="1"/>
    <col min="5" max="5" width="30.140625" style="91" customWidth="1"/>
    <col min="6" max="6" width="17.28515625" style="79" customWidth="1"/>
    <col min="7" max="7" width="29.7109375" style="79" customWidth="1"/>
    <col min="8" max="8" width="44.28515625" style="92" customWidth="1"/>
    <col min="9" max="16384" width="11.42578125" style="79"/>
  </cols>
  <sheetData>
    <row r="1" spans="1:8" ht="22.5" x14ac:dyDescent="0.3">
      <c r="A1" s="246" t="s">
        <v>121</v>
      </c>
      <c r="B1" s="247"/>
      <c r="C1" s="247"/>
      <c r="D1" s="247"/>
      <c r="E1" s="247"/>
      <c r="F1" s="247"/>
      <c r="G1" s="247"/>
      <c r="H1" s="247"/>
    </row>
    <row r="2" spans="1:8" s="83" customFormat="1" ht="33" customHeight="1" x14ac:dyDescent="0.25">
      <c r="A2" s="99" t="s">
        <v>66</v>
      </c>
      <c r="B2" s="99" t="s">
        <v>52</v>
      </c>
      <c r="C2" s="99" t="s">
        <v>67</v>
      </c>
      <c r="D2" s="99" t="s">
        <v>68</v>
      </c>
      <c r="E2" s="82" t="s">
        <v>69</v>
      </c>
      <c r="F2" s="82" t="s">
        <v>70</v>
      </c>
      <c r="G2" s="82" t="s">
        <v>54</v>
      </c>
      <c r="H2" s="82" t="s">
        <v>71</v>
      </c>
    </row>
    <row r="3" spans="1:8" ht="85.35" customHeight="1" x14ac:dyDescent="0.4">
      <c r="A3" s="194">
        <v>6</v>
      </c>
      <c r="B3" s="100" t="s">
        <v>56</v>
      </c>
      <c r="C3" s="101" t="s">
        <v>271</v>
      </c>
      <c r="D3" s="102" t="s">
        <v>122</v>
      </c>
      <c r="E3" s="155" t="s">
        <v>372</v>
      </c>
      <c r="F3" s="103">
        <v>100</v>
      </c>
      <c r="G3" s="187" t="s">
        <v>373</v>
      </c>
      <c r="H3" s="104">
        <f>IF(SUM(F3:F3)=0,"",AVERAGE(F3:F3))</f>
        <v>100</v>
      </c>
    </row>
    <row r="4" spans="1:8" x14ac:dyDescent="0.4">
      <c r="A4" s="258" t="s">
        <v>120</v>
      </c>
      <c r="B4" s="259"/>
      <c r="C4" s="259"/>
      <c r="D4" s="259"/>
      <c r="E4" s="254"/>
      <c r="F4" s="259"/>
      <c r="G4" s="260"/>
      <c r="H4" s="105">
        <f>IF(SUM(F3:F3)=0,"",AVERAGE(F3:F3))</f>
        <v>100</v>
      </c>
    </row>
  </sheetData>
  <mergeCells count="2">
    <mergeCell ref="A4:G4"/>
    <mergeCell ref="A1:H1"/>
  </mergeCells>
  <conditionalFormatting sqref="F3">
    <cfRule type="cellIs" dxfId="164" priority="41" operator="between">
      <formula>81</formula>
      <formula>100</formula>
    </cfRule>
    <cfRule type="cellIs" dxfId="163" priority="43" operator="between">
      <formula>61</formula>
      <formula>80</formula>
    </cfRule>
    <cfRule type="cellIs" dxfId="162" priority="44" operator="between">
      <formula>41</formula>
      <formula>60</formula>
    </cfRule>
    <cfRule type="cellIs" dxfId="161" priority="45" operator="between">
      <formula>21</formula>
      <formula>40</formula>
    </cfRule>
    <cfRule type="cellIs" dxfId="160" priority="46" operator="between">
      <formula>0</formula>
      <formula>20</formula>
    </cfRule>
  </conditionalFormatting>
  <conditionalFormatting sqref="H3">
    <cfRule type="cellIs" dxfId="159" priority="6" operator="between">
      <formula>81</formula>
      <formula>100</formula>
    </cfRule>
    <cfRule type="cellIs" dxfId="158" priority="7" operator="between">
      <formula>61</formula>
      <formula>80</formula>
    </cfRule>
    <cfRule type="cellIs" dxfId="157" priority="8" operator="between">
      <formula>41</formula>
      <formula>60</formula>
    </cfRule>
    <cfRule type="cellIs" dxfId="156" priority="9" operator="between">
      <formula>21</formula>
      <formula>40</formula>
    </cfRule>
    <cfRule type="cellIs" dxfId="155" priority="10" operator="between">
      <formula>0</formula>
      <formula>20</formula>
    </cfRule>
  </conditionalFormatting>
  <conditionalFormatting sqref="H4">
    <cfRule type="cellIs" dxfId="154" priority="1" operator="between">
      <formula>81</formula>
      <formula>100</formula>
    </cfRule>
    <cfRule type="cellIs" dxfId="153" priority="2" operator="between">
      <formula>61</formula>
      <formula>80</formula>
    </cfRule>
    <cfRule type="cellIs" dxfId="152" priority="3" operator="between">
      <formula>41</formula>
      <formula>60</formula>
    </cfRule>
    <cfRule type="cellIs" dxfId="151" priority="4" operator="between">
      <formula>21</formula>
      <formula>40</formula>
    </cfRule>
    <cfRule type="cellIs" dxfId="150" priority="5" operator="between">
      <formula>0</formula>
      <formula>20</formula>
    </cfRule>
  </conditionalFormatting>
  <pageMargins left="0.7" right="0.7" top="0.75" bottom="0.7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2"/>
  <sheetViews>
    <sheetView topLeftCell="A10" zoomScaleNormal="100" zoomScaleSheetLayoutView="100" workbookViewId="0">
      <selection activeCell="E9" sqref="E9"/>
    </sheetView>
  </sheetViews>
  <sheetFormatPr baseColWidth="10" defaultColWidth="11.42578125" defaultRowHeight="15" x14ac:dyDescent="0.25"/>
  <cols>
    <col min="1" max="1" width="11.42578125" style="109"/>
    <col min="2" max="2" width="40" style="109" customWidth="1"/>
    <col min="3" max="3" width="50" style="115" customWidth="1"/>
    <col min="4" max="4" width="44.85546875" style="115" customWidth="1"/>
    <col min="5" max="5" width="43.28515625" style="115" customWidth="1"/>
    <col min="6" max="6" width="20.85546875" style="117" customWidth="1"/>
    <col min="7" max="7" width="38.7109375" style="76" customWidth="1"/>
    <col min="8" max="8" width="38.42578125" style="117" customWidth="1"/>
    <col min="9" max="16384" width="11.42578125" style="109"/>
  </cols>
  <sheetData>
    <row r="1" spans="1:8" s="106" customFormat="1" ht="24" thickBot="1" x14ac:dyDescent="0.4">
      <c r="A1" s="265" t="s">
        <v>123</v>
      </c>
      <c r="B1" s="265"/>
      <c r="C1" s="265"/>
      <c r="D1" s="265"/>
      <c r="E1" s="265"/>
      <c r="F1" s="265"/>
      <c r="G1" s="265"/>
      <c r="H1" s="265"/>
    </row>
    <row r="2" spans="1:8" ht="33" customHeight="1" thickBot="1" x14ac:dyDescent="0.3">
      <c r="A2" s="107" t="s">
        <v>66</v>
      </c>
      <c r="B2" s="108" t="s">
        <v>52</v>
      </c>
      <c r="C2" s="107" t="s">
        <v>67</v>
      </c>
      <c r="D2" s="75" t="s">
        <v>68</v>
      </c>
      <c r="E2" s="75" t="s">
        <v>69</v>
      </c>
      <c r="F2" s="3" t="s">
        <v>70</v>
      </c>
      <c r="G2" s="75" t="s">
        <v>54</v>
      </c>
      <c r="H2" s="3" t="s">
        <v>71</v>
      </c>
    </row>
    <row r="3" spans="1:8" ht="105.75" customHeight="1" x14ac:dyDescent="0.25">
      <c r="A3" s="268">
        <v>7</v>
      </c>
      <c r="B3" s="263" t="s">
        <v>124</v>
      </c>
      <c r="C3" s="110" t="s">
        <v>125</v>
      </c>
      <c r="D3" s="110" t="s">
        <v>126</v>
      </c>
      <c r="E3" s="111" t="s">
        <v>305</v>
      </c>
      <c r="F3" s="60">
        <v>100</v>
      </c>
      <c r="G3" s="178" t="s">
        <v>306</v>
      </c>
      <c r="H3" s="261">
        <f>IF(SUM(F3:F11)=0,"",AVERAGE(F3:F11))</f>
        <v>100</v>
      </c>
    </row>
    <row r="4" spans="1:8" ht="48" customHeight="1" x14ac:dyDescent="0.25">
      <c r="A4" s="269"/>
      <c r="B4" s="264"/>
      <c r="C4" s="270" t="s">
        <v>127</v>
      </c>
      <c r="D4" s="112" t="s">
        <v>128</v>
      </c>
      <c r="E4" s="111" t="s">
        <v>371</v>
      </c>
      <c r="F4" s="61">
        <v>100</v>
      </c>
      <c r="G4" s="178" t="s">
        <v>307</v>
      </c>
      <c r="H4" s="262"/>
    </row>
    <row r="5" spans="1:8" ht="30" x14ac:dyDescent="0.25">
      <c r="A5" s="269"/>
      <c r="B5" s="264"/>
      <c r="C5" s="271"/>
      <c r="D5" s="112" t="s">
        <v>272</v>
      </c>
      <c r="E5" s="111" t="s">
        <v>261</v>
      </c>
      <c r="F5" s="61">
        <v>100</v>
      </c>
      <c r="G5" s="178" t="s">
        <v>306</v>
      </c>
      <c r="H5" s="262"/>
    </row>
    <row r="6" spans="1:8" ht="57" customHeight="1" x14ac:dyDescent="0.25">
      <c r="A6" s="269"/>
      <c r="B6" s="264"/>
      <c r="C6" s="270" t="s">
        <v>129</v>
      </c>
      <c r="D6" s="113" t="s">
        <v>130</v>
      </c>
      <c r="E6" s="111" t="s">
        <v>260</v>
      </c>
      <c r="F6" s="61">
        <v>100</v>
      </c>
      <c r="G6" s="178" t="s">
        <v>308</v>
      </c>
      <c r="H6" s="262"/>
    </row>
    <row r="7" spans="1:8" ht="78.75" customHeight="1" x14ac:dyDescent="0.25">
      <c r="A7" s="269"/>
      <c r="B7" s="264"/>
      <c r="C7" s="271"/>
      <c r="D7" s="113" t="s">
        <v>131</v>
      </c>
      <c r="E7" s="130" t="s">
        <v>363</v>
      </c>
      <c r="F7" s="61">
        <v>100</v>
      </c>
      <c r="G7" s="178" t="s">
        <v>309</v>
      </c>
      <c r="H7" s="262"/>
    </row>
    <row r="8" spans="1:8" ht="62.25" customHeight="1" x14ac:dyDescent="0.25">
      <c r="A8" s="269"/>
      <c r="B8" s="264"/>
      <c r="C8" s="113" t="s">
        <v>132</v>
      </c>
      <c r="D8" s="113" t="s">
        <v>273</v>
      </c>
      <c r="E8" s="130" t="s">
        <v>365</v>
      </c>
      <c r="F8" s="61">
        <v>100</v>
      </c>
      <c r="G8" s="178" t="s">
        <v>366</v>
      </c>
      <c r="H8" s="262"/>
    </row>
    <row r="9" spans="1:8" ht="156" customHeight="1" x14ac:dyDescent="0.25">
      <c r="A9" s="269"/>
      <c r="B9" s="264"/>
      <c r="C9" s="112" t="s">
        <v>133</v>
      </c>
      <c r="D9" s="112" t="s">
        <v>134</v>
      </c>
      <c r="E9" s="322" t="s">
        <v>374</v>
      </c>
      <c r="F9" s="61">
        <v>100</v>
      </c>
      <c r="G9" s="178" t="s">
        <v>358</v>
      </c>
      <c r="H9" s="262"/>
    </row>
    <row r="10" spans="1:8" ht="82.5" customHeight="1" thickBot="1" x14ac:dyDescent="0.3">
      <c r="A10" s="269"/>
      <c r="B10" s="264"/>
      <c r="C10" s="112" t="s">
        <v>135</v>
      </c>
      <c r="D10" s="114" t="s">
        <v>136</v>
      </c>
      <c r="E10" s="111" t="s">
        <v>353</v>
      </c>
      <c r="F10" s="61">
        <v>100</v>
      </c>
      <c r="G10" s="178" t="s">
        <v>354</v>
      </c>
      <c r="H10" s="262"/>
    </row>
    <row r="11" spans="1:8" ht="113.25" customHeight="1" thickBot="1" x14ac:dyDescent="0.3">
      <c r="A11" s="195" t="s">
        <v>137</v>
      </c>
      <c r="B11" s="166" t="s">
        <v>138</v>
      </c>
      <c r="C11" s="167" t="s">
        <v>139</v>
      </c>
      <c r="D11" s="168" t="s">
        <v>274</v>
      </c>
      <c r="E11" s="176" t="s">
        <v>355</v>
      </c>
      <c r="F11" s="116">
        <v>100</v>
      </c>
      <c r="G11" s="181" t="s">
        <v>341</v>
      </c>
      <c r="H11" s="262"/>
    </row>
    <row r="12" spans="1:8" ht="39" customHeight="1" thickBot="1" x14ac:dyDescent="0.4">
      <c r="A12" s="266" t="s">
        <v>120</v>
      </c>
      <c r="B12" s="267"/>
      <c r="C12" s="267"/>
      <c r="D12" s="267"/>
      <c r="E12" s="267"/>
      <c r="F12" s="267"/>
      <c r="G12" s="267"/>
      <c r="H12" s="165">
        <f>IF(SUM(F3:F11)=0,"",AVERAGE(F3:F11))</f>
        <v>100</v>
      </c>
    </row>
  </sheetData>
  <mergeCells count="7">
    <mergeCell ref="H3:H11"/>
    <mergeCell ref="B3:B10"/>
    <mergeCell ref="A1:H1"/>
    <mergeCell ref="A12:G12"/>
    <mergeCell ref="A3:A10"/>
    <mergeCell ref="C4:C5"/>
    <mergeCell ref="C6:C7"/>
  </mergeCells>
  <conditionalFormatting sqref="F3:F11 H3:H11">
    <cfRule type="cellIs" dxfId="149" priority="6" operator="between">
      <formula>81</formula>
      <formula>100</formula>
    </cfRule>
    <cfRule type="cellIs" dxfId="148" priority="8" operator="between">
      <formula>61</formula>
      <formula>80</formula>
    </cfRule>
    <cfRule type="cellIs" dxfId="147" priority="9" operator="between">
      <formula>41</formula>
      <formula>60</formula>
    </cfRule>
    <cfRule type="cellIs" dxfId="146" priority="10" operator="between">
      <formula>21</formula>
      <formula>40</formula>
    </cfRule>
    <cfRule type="cellIs" dxfId="145" priority="11" operator="between">
      <formula>0</formula>
      <formula>20</formula>
    </cfRule>
  </conditionalFormatting>
  <conditionalFormatting sqref="H12">
    <cfRule type="cellIs" dxfId="144" priority="1" operator="between">
      <formula>81</formula>
      <formula>100</formula>
    </cfRule>
    <cfRule type="cellIs" dxfId="143" priority="2" operator="between">
      <formula>61</formula>
      <formula>80</formula>
    </cfRule>
    <cfRule type="cellIs" dxfId="142" priority="3" operator="between">
      <formula>41</formula>
      <formula>60</formula>
    </cfRule>
    <cfRule type="cellIs" dxfId="141" priority="4" operator="between">
      <formula>21</formula>
      <formula>40</formula>
    </cfRule>
    <cfRule type="cellIs" dxfId="140" priority="5" operator="between">
      <formula>0</formula>
      <formula>20</formula>
    </cfRule>
  </conditionalFormatting>
  <pageMargins left="0.7" right="0.7" top="0.75" bottom="0.75" header="0.3" footer="0.3"/>
  <pageSetup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4"/>
  <sheetViews>
    <sheetView view="pageBreakPreview" topLeftCell="A4" zoomScaleNormal="75" zoomScaleSheetLayoutView="100" workbookViewId="0">
      <selection activeCell="D9" sqref="D9"/>
    </sheetView>
  </sheetViews>
  <sheetFormatPr baseColWidth="10" defaultColWidth="11.42578125" defaultRowHeight="16.5" x14ac:dyDescent="0.3"/>
  <cols>
    <col min="1" max="1" width="11.42578125" style="123"/>
    <col min="2" max="2" width="40" style="79" customWidth="1"/>
    <col min="3" max="3" width="42.28515625" style="79" customWidth="1"/>
    <col min="4" max="4" width="56.140625" style="79" customWidth="1"/>
    <col min="5" max="5" width="37.5703125" style="91" customWidth="1"/>
    <col min="6" max="6" width="15.140625" style="98" customWidth="1"/>
    <col min="7" max="7" width="39.7109375" style="98" customWidth="1"/>
    <col min="8" max="8" width="38.28515625" style="124" customWidth="1"/>
    <col min="9" max="16384" width="11.42578125" style="79"/>
  </cols>
  <sheetData>
    <row r="1" spans="1:8" s="118" customFormat="1" ht="24.75" thickBot="1" x14ac:dyDescent="0.4">
      <c r="A1" s="272" t="s">
        <v>140</v>
      </c>
      <c r="B1" s="272"/>
      <c r="C1" s="272"/>
      <c r="D1" s="272"/>
      <c r="E1" s="272"/>
      <c r="F1" s="272"/>
      <c r="G1" s="272"/>
      <c r="H1" s="247"/>
    </row>
    <row r="2" spans="1:8" ht="29.25" thickBot="1" x14ac:dyDescent="0.35">
      <c r="A2" s="119" t="s">
        <v>141</v>
      </c>
      <c r="B2" s="119" t="s">
        <v>52</v>
      </c>
      <c r="C2" s="119" t="s">
        <v>67</v>
      </c>
      <c r="D2" s="119" t="s">
        <v>68</v>
      </c>
      <c r="E2" s="119" t="s">
        <v>69</v>
      </c>
      <c r="F2" s="119" t="s">
        <v>70</v>
      </c>
      <c r="G2" s="119" t="s">
        <v>54</v>
      </c>
      <c r="H2" s="119" t="s">
        <v>71</v>
      </c>
    </row>
    <row r="3" spans="1:8" ht="120.75" customHeight="1" x14ac:dyDescent="0.3">
      <c r="A3" s="276">
        <v>8.1</v>
      </c>
      <c r="B3" s="273" t="s">
        <v>142</v>
      </c>
      <c r="C3" s="120" t="s">
        <v>143</v>
      </c>
      <c r="D3" s="120" t="s">
        <v>275</v>
      </c>
      <c r="E3" s="130" t="s">
        <v>375</v>
      </c>
      <c r="F3" s="97">
        <v>100</v>
      </c>
      <c r="G3" s="178" t="s">
        <v>310</v>
      </c>
      <c r="H3" s="279">
        <f>IF(SUM(F3:F5)=0,"",AVERAGE(F3:F5))</f>
        <v>100</v>
      </c>
    </row>
    <row r="4" spans="1:8" ht="81" x14ac:dyDescent="0.3">
      <c r="A4" s="277"/>
      <c r="B4" s="274"/>
      <c r="C4" s="120" t="s">
        <v>276</v>
      </c>
      <c r="D4" s="120" t="s">
        <v>144</v>
      </c>
      <c r="E4" s="130" t="s">
        <v>360</v>
      </c>
      <c r="F4" s="97">
        <v>100</v>
      </c>
      <c r="G4" s="178" t="s">
        <v>311</v>
      </c>
      <c r="H4" s="280"/>
    </row>
    <row r="5" spans="1:8" ht="81.75" thickBot="1" x14ac:dyDescent="0.35">
      <c r="A5" s="278"/>
      <c r="B5" s="275"/>
      <c r="C5" s="120" t="s">
        <v>145</v>
      </c>
      <c r="D5" s="120" t="s">
        <v>146</v>
      </c>
      <c r="E5" s="130" t="s">
        <v>361</v>
      </c>
      <c r="F5" s="97">
        <v>100</v>
      </c>
      <c r="G5" s="178" t="s">
        <v>312</v>
      </c>
      <c r="H5" s="281"/>
    </row>
    <row r="6" spans="1:8" ht="102.75" customHeight="1" thickBot="1" x14ac:dyDescent="0.45">
      <c r="A6" s="196">
        <v>8.1999999999999993</v>
      </c>
      <c r="B6" s="87" t="s">
        <v>147</v>
      </c>
      <c r="C6" s="120" t="s">
        <v>352</v>
      </c>
      <c r="D6" s="120" t="s">
        <v>148</v>
      </c>
      <c r="E6" s="130" t="s">
        <v>376</v>
      </c>
      <c r="F6" s="97">
        <v>100</v>
      </c>
      <c r="G6" s="178" t="s">
        <v>313</v>
      </c>
      <c r="H6" s="121">
        <f>IF(SUM(F6:F6)=0,"",AVERAGE(F6:F6))</f>
        <v>100</v>
      </c>
    </row>
    <row r="7" spans="1:8" ht="114" customHeight="1" x14ac:dyDescent="0.3">
      <c r="A7" s="282" t="s">
        <v>149</v>
      </c>
      <c r="B7" s="248" t="s">
        <v>150</v>
      </c>
      <c r="C7" s="120" t="s">
        <v>314</v>
      </c>
      <c r="D7" s="120" t="s">
        <v>151</v>
      </c>
      <c r="E7" s="175" t="s">
        <v>329</v>
      </c>
      <c r="F7" s="97">
        <v>50</v>
      </c>
      <c r="G7" s="175" t="s">
        <v>356</v>
      </c>
      <c r="H7" s="279">
        <f>IF(SUM(F7:F11)=0,"",AVERAGE(F7:F11))</f>
        <v>33.75</v>
      </c>
    </row>
    <row r="8" spans="1:8" s="160" customFormat="1" ht="49.5" x14ac:dyDescent="0.3">
      <c r="A8" s="282"/>
      <c r="B8" s="248"/>
      <c r="C8" s="177" t="s">
        <v>315</v>
      </c>
      <c r="D8" s="177" t="s">
        <v>152</v>
      </c>
      <c r="E8" s="175" t="s">
        <v>330</v>
      </c>
      <c r="F8" s="159">
        <v>0</v>
      </c>
      <c r="G8" s="178" t="s">
        <v>351</v>
      </c>
      <c r="H8" s="280"/>
    </row>
    <row r="9" spans="1:8" s="160" customFormat="1" ht="49.5" x14ac:dyDescent="0.3">
      <c r="A9" s="282"/>
      <c r="B9" s="248"/>
      <c r="C9" s="177" t="s">
        <v>153</v>
      </c>
      <c r="D9" s="177" t="s">
        <v>294</v>
      </c>
      <c r="E9" s="175" t="s">
        <v>330</v>
      </c>
      <c r="F9" s="159"/>
      <c r="G9" s="178" t="s">
        <v>351</v>
      </c>
      <c r="H9" s="280"/>
    </row>
    <row r="10" spans="1:8" s="160" customFormat="1" ht="66" x14ac:dyDescent="0.3">
      <c r="A10" s="282"/>
      <c r="B10" s="248"/>
      <c r="C10" s="177" t="s">
        <v>154</v>
      </c>
      <c r="D10" s="177" t="s">
        <v>155</v>
      </c>
      <c r="E10" s="175" t="s">
        <v>330</v>
      </c>
      <c r="F10" s="159">
        <v>0</v>
      </c>
      <c r="G10" s="178" t="s">
        <v>351</v>
      </c>
      <c r="H10" s="280"/>
    </row>
    <row r="11" spans="1:8" ht="81" customHeight="1" thickBot="1" x14ac:dyDescent="0.35">
      <c r="A11" s="282"/>
      <c r="B11" s="248"/>
      <c r="C11" s="120" t="s">
        <v>156</v>
      </c>
      <c r="D11" s="120" t="s">
        <v>157</v>
      </c>
      <c r="E11" s="130" t="s">
        <v>377</v>
      </c>
      <c r="F11" s="147">
        <v>85</v>
      </c>
      <c r="G11" s="178" t="s">
        <v>378</v>
      </c>
      <c r="H11" s="281"/>
    </row>
    <row r="12" spans="1:8" ht="95.25" thickBot="1" x14ac:dyDescent="0.45">
      <c r="A12" s="196">
        <v>8.3000000000000007</v>
      </c>
      <c r="B12" s="87" t="s">
        <v>158</v>
      </c>
      <c r="C12" s="169" t="s">
        <v>159</v>
      </c>
      <c r="D12" s="120" t="s">
        <v>277</v>
      </c>
      <c r="E12" s="130" t="s">
        <v>388</v>
      </c>
      <c r="F12" s="147">
        <v>100</v>
      </c>
      <c r="G12" s="178" t="s">
        <v>316</v>
      </c>
      <c r="H12" s="121">
        <f>IF(SUM(F12:F147)=0,"",AVERAGE(F12:F12))</f>
        <v>100</v>
      </c>
    </row>
    <row r="13" spans="1:8" ht="108.75" thickBot="1" x14ac:dyDescent="0.45">
      <c r="A13" s="196">
        <v>8.4</v>
      </c>
      <c r="B13" s="87" t="s">
        <v>160</v>
      </c>
      <c r="C13" s="169" t="s">
        <v>161</v>
      </c>
      <c r="D13" s="120" t="s">
        <v>278</v>
      </c>
      <c r="E13" s="130" t="s">
        <v>380</v>
      </c>
      <c r="F13" s="147">
        <v>100</v>
      </c>
      <c r="G13" s="178" t="s">
        <v>379</v>
      </c>
      <c r="H13" s="121">
        <f>IF(SUM(F13:F13)=0,"",AVERAGE(F13:F13))</f>
        <v>100</v>
      </c>
    </row>
    <row r="14" spans="1:8" ht="31.5" thickBot="1" x14ac:dyDescent="0.45">
      <c r="A14" s="253" t="s">
        <v>120</v>
      </c>
      <c r="B14" s="254"/>
      <c r="C14" s="254"/>
      <c r="D14" s="254"/>
      <c r="E14" s="254"/>
      <c r="F14" s="254"/>
      <c r="G14" s="255"/>
      <c r="H14" s="122">
        <f>IF(SUM(F3:F11)=0,"",AVERAGE(F3:F11))</f>
        <v>66.875</v>
      </c>
    </row>
  </sheetData>
  <mergeCells count="8">
    <mergeCell ref="A1:H1"/>
    <mergeCell ref="A14:G14"/>
    <mergeCell ref="B3:B5"/>
    <mergeCell ref="A3:A5"/>
    <mergeCell ref="H3:H5"/>
    <mergeCell ref="H7:H11"/>
    <mergeCell ref="B7:B11"/>
    <mergeCell ref="A7:A11"/>
  </mergeCells>
  <conditionalFormatting sqref="F9">
    <cfRule type="cellIs" dxfId="139" priority="42" operator="between">
      <formula>81</formula>
      <formula>100</formula>
    </cfRule>
  </conditionalFormatting>
  <conditionalFormatting sqref="F3:F10">
    <cfRule type="cellIs" dxfId="138" priority="41" operator="between">
      <formula>81</formula>
      <formula>100</formula>
    </cfRule>
    <cfRule type="cellIs" dxfId="137" priority="43" operator="between">
      <formula>61</formula>
      <formula>80</formula>
    </cfRule>
    <cfRule type="cellIs" dxfId="136" priority="44" operator="between">
      <formula>41</formula>
      <formula>60</formula>
    </cfRule>
    <cfRule type="cellIs" dxfId="135" priority="45" operator="between">
      <formula>21</formula>
      <formula>40</formula>
    </cfRule>
    <cfRule type="cellIs" dxfId="134" priority="46" operator="between">
      <formula>0</formula>
      <formula>20</formula>
    </cfRule>
  </conditionalFormatting>
  <conditionalFormatting sqref="H3">
    <cfRule type="cellIs" dxfId="133" priority="36" operator="between">
      <formula>81</formula>
      <formula>100</formula>
    </cfRule>
    <cfRule type="cellIs" dxfId="132" priority="37" operator="between">
      <formula>61</formula>
      <formula>80</formula>
    </cfRule>
    <cfRule type="cellIs" dxfId="131" priority="38" operator="between">
      <formula>41</formula>
      <formula>60</formula>
    </cfRule>
    <cfRule type="cellIs" dxfId="130" priority="39" operator="between">
      <formula>21</formula>
      <formula>40</formula>
    </cfRule>
    <cfRule type="cellIs" dxfId="129" priority="40" operator="between">
      <formula>0</formula>
      <formula>20</formula>
    </cfRule>
  </conditionalFormatting>
  <conditionalFormatting sqref="H6">
    <cfRule type="cellIs" dxfId="128" priority="31" operator="between">
      <formula>81</formula>
      <formula>100</formula>
    </cfRule>
    <cfRule type="cellIs" dxfId="127" priority="32" operator="between">
      <formula>61</formula>
      <formula>80</formula>
    </cfRule>
    <cfRule type="cellIs" dxfId="126" priority="33" operator="between">
      <formula>41</formula>
      <formula>60</formula>
    </cfRule>
    <cfRule type="cellIs" dxfId="125" priority="34" operator="between">
      <formula>21</formula>
      <formula>40</formula>
    </cfRule>
    <cfRule type="cellIs" dxfId="124" priority="35" operator="between">
      <formula>0</formula>
      <formula>20</formula>
    </cfRule>
  </conditionalFormatting>
  <conditionalFormatting sqref="H7">
    <cfRule type="cellIs" dxfId="123" priority="26" operator="between">
      <formula>81</formula>
      <formula>100</formula>
    </cfRule>
    <cfRule type="cellIs" dxfId="122" priority="27" operator="between">
      <formula>61</formula>
      <formula>80</formula>
    </cfRule>
    <cfRule type="cellIs" dxfId="121" priority="28" operator="between">
      <formula>41</formula>
      <formula>60</formula>
    </cfRule>
    <cfRule type="cellIs" dxfId="120" priority="29" operator="between">
      <formula>21</formula>
      <formula>40</formula>
    </cfRule>
    <cfRule type="cellIs" dxfId="119" priority="30" operator="between">
      <formula>0</formula>
      <formula>20</formula>
    </cfRule>
  </conditionalFormatting>
  <conditionalFormatting sqref="H12">
    <cfRule type="cellIs" dxfId="118" priority="21" operator="between">
      <formula>81</formula>
      <formula>100</formula>
    </cfRule>
    <cfRule type="cellIs" dxfId="117" priority="22" operator="between">
      <formula>61</formula>
      <formula>80</formula>
    </cfRule>
    <cfRule type="cellIs" dxfId="116" priority="23" operator="between">
      <formula>41</formula>
      <formula>60</formula>
    </cfRule>
    <cfRule type="cellIs" dxfId="115" priority="24" operator="between">
      <formula>21</formula>
      <formula>40</formula>
    </cfRule>
    <cfRule type="cellIs" dxfId="114" priority="25" operator="between">
      <formula>0</formula>
      <formula>20</formula>
    </cfRule>
  </conditionalFormatting>
  <conditionalFormatting sqref="H13">
    <cfRule type="cellIs" dxfId="113" priority="16" operator="between">
      <formula>81</formula>
      <formula>100</formula>
    </cfRule>
    <cfRule type="cellIs" dxfId="112" priority="17" operator="between">
      <formula>61</formula>
      <formula>80</formula>
    </cfRule>
    <cfRule type="cellIs" dxfId="111" priority="18" operator="between">
      <formula>41</formula>
      <formula>60</formula>
    </cfRule>
    <cfRule type="cellIs" dxfId="110" priority="19" operator="between">
      <formula>21</formula>
      <formula>40</formula>
    </cfRule>
    <cfRule type="cellIs" dxfId="109" priority="20" operator="between">
      <formula>0</formula>
      <formula>20</formula>
    </cfRule>
  </conditionalFormatting>
  <conditionalFormatting sqref="H14">
    <cfRule type="cellIs" dxfId="108" priority="11" operator="between">
      <formula>81</formula>
      <formula>100</formula>
    </cfRule>
    <cfRule type="cellIs" dxfId="107" priority="12" operator="between">
      <formula>61</formula>
      <formula>80</formula>
    </cfRule>
    <cfRule type="cellIs" dxfId="106" priority="13" operator="between">
      <formula>41</formula>
      <formula>60</formula>
    </cfRule>
    <cfRule type="cellIs" dxfId="105" priority="14" operator="between">
      <formula>21</formula>
      <formula>40</formula>
    </cfRule>
    <cfRule type="cellIs" dxfId="104" priority="15" operator="between">
      <formula>0</formula>
      <formula>20</formula>
    </cfRule>
  </conditionalFormatting>
  <conditionalFormatting sqref="F12:F13">
    <cfRule type="cellIs" dxfId="103" priority="6" operator="between">
      <formula>81</formula>
      <formula>100</formula>
    </cfRule>
    <cfRule type="cellIs" dxfId="102" priority="7" operator="between">
      <formula>61</formula>
      <formula>80</formula>
    </cfRule>
    <cfRule type="cellIs" dxfId="101" priority="8" operator="between">
      <formula>41</formula>
      <formula>60</formula>
    </cfRule>
    <cfRule type="cellIs" dxfId="100" priority="9" operator="between">
      <formula>21</formula>
      <formula>40</formula>
    </cfRule>
    <cfRule type="cellIs" dxfId="99" priority="10" operator="between">
      <formula>0</formula>
      <formula>20</formula>
    </cfRule>
  </conditionalFormatting>
  <conditionalFormatting sqref="F11">
    <cfRule type="cellIs" dxfId="98" priority="1" operator="between">
      <formula>81</formula>
      <formula>100</formula>
    </cfRule>
    <cfRule type="cellIs" dxfId="97" priority="2" operator="between">
      <formula>61</formula>
      <formula>80</formula>
    </cfRule>
    <cfRule type="cellIs" dxfId="96" priority="3" operator="between">
      <formula>41</formula>
      <formula>60</formula>
    </cfRule>
    <cfRule type="cellIs" dxfId="95" priority="4" operator="between">
      <formula>21</formula>
      <formula>40</formula>
    </cfRule>
    <cfRule type="cellIs" dxfId="94" priority="5" operator="between">
      <formula>0</formula>
      <formula>20</formula>
    </cfRule>
  </conditionalFormatting>
  <pageMargins left="0.7" right="0.7" top="0.75" bottom="0.75" header="0.3" footer="0.3"/>
  <pageSetup scale="43" orientation="landscape" r:id="rId1"/>
  <ignoredErrors>
    <ignoredError sqref="H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topLeftCell="A10" zoomScaleNormal="55" zoomScaleSheetLayoutView="100" workbookViewId="0">
      <selection activeCell="E17" sqref="E17"/>
    </sheetView>
  </sheetViews>
  <sheetFormatPr baseColWidth="10" defaultColWidth="11.42578125" defaultRowHeight="13.5" x14ac:dyDescent="0.25"/>
  <cols>
    <col min="1" max="1" width="11.42578125" style="129"/>
    <col min="2" max="2" width="48.85546875" style="129" customWidth="1"/>
    <col min="3" max="3" width="53.7109375" style="127" customWidth="1"/>
    <col min="4" max="4" width="39.140625" style="139" customWidth="1"/>
    <col min="5" max="5" width="36.7109375" style="139" customWidth="1"/>
    <col min="6" max="6" width="22.5703125" style="140" customWidth="1"/>
    <col min="7" max="7" width="36.28515625" style="141" customWidth="1"/>
    <col min="8" max="8" width="42.42578125" style="129" customWidth="1"/>
    <col min="9" max="16384" width="11.42578125" style="127"/>
  </cols>
  <sheetData>
    <row r="1" spans="1:8" ht="14.25" thickBot="1" x14ac:dyDescent="0.3">
      <c r="A1" s="283" t="s">
        <v>162</v>
      </c>
      <c r="B1" s="284"/>
      <c r="C1" s="284"/>
      <c r="D1" s="284"/>
      <c r="E1" s="284"/>
      <c r="F1" s="284"/>
      <c r="G1" s="284"/>
      <c r="H1" s="285"/>
    </row>
    <row r="2" spans="1:8" s="129" customFormat="1" ht="33" customHeight="1" thickBot="1" x14ac:dyDescent="0.3">
      <c r="A2" s="125" t="s">
        <v>163</v>
      </c>
      <c r="B2" s="125" t="s">
        <v>52</v>
      </c>
      <c r="C2" s="125" t="s">
        <v>67</v>
      </c>
      <c r="D2" s="125" t="s">
        <v>68</v>
      </c>
      <c r="E2" s="125" t="s">
        <v>69</v>
      </c>
      <c r="F2" s="125" t="s">
        <v>70</v>
      </c>
      <c r="G2" s="125" t="s">
        <v>54</v>
      </c>
      <c r="H2" s="128" t="s">
        <v>71</v>
      </c>
    </row>
    <row r="3" spans="1:8" ht="89.45" customHeight="1" x14ac:dyDescent="0.25">
      <c r="A3" s="293">
        <v>9.1</v>
      </c>
      <c r="B3" s="293" t="s">
        <v>164</v>
      </c>
      <c r="C3" s="295" t="s">
        <v>165</v>
      </c>
      <c r="D3" s="126" t="s">
        <v>166</v>
      </c>
      <c r="E3" s="130" t="s">
        <v>390</v>
      </c>
      <c r="F3" s="136">
        <v>100</v>
      </c>
      <c r="G3" s="190" t="s">
        <v>391</v>
      </c>
      <c r="H3" s="290">
        <f>IF(SUM(F3:F13)=0,"",AVERAGE(F3:F13))</f>
        <v>92.727272727272734</v>
      </c>
    </row>
    <row r="4" spans="1:8" ht="89.45" customHeight="1" thickBot="1" x14ac:dyDescent="0.3">
      <c r="A4" s="293"/>
      <c r="B4" s="293"/>
      <c r="C4" s="295"/>
      <c r="D4" s="126" t="s">
        <v>167</v>
      </c>
      <c r="E4" s="130" t="s">
        <v>390</v>
      </c>
      <c r="F4" s="136">
        <v>100</v>
      </c>
      <c r="G4" s="190" t="s">
        <v>391</v>
      </c>
      <c r="H4" s="291"/>
    </row>
    <row r="5" spans="1:8" ht="409.6" customHeight="1" thickBot="1" x14ac:dyDescent="0.3">
      <c r="A5" s="132">
        <v>9.1999999999999993</v>
      </c>
      <c r="B5" s="132" t="s">
        <v>168</v>
      </c>
      <c r="C5" s="201" t="s">
        <v>169</v>
      </c>
      <c r="D5" s="126" t="s">
        <v>279</v>
      </c>
      <c r="E5" s="130" t="s">
        <v>280</v>
      </c>
      <c r="F5" s="136">
        <v>100</v>
      </c>
      <c r="G5" s="190" t="s">
        <v>323</v>
      </c>
      <c r="H5" s="137">
        <f>IF(SUM(F5:F5)=0,"",AVERAGE(F5:F5))</f>
        <v>100</v>
      </c>
    </row>
    <row r="6" spans="1:8" s="158" customFormat="1" ht="181.5" x14ac:dyDescent="0.25">
      <c r="A6" s="294">
        <v>9.3000000000000007</v>
      </c>
      <c r="B6" s="293" t="s">
        <v>170</v>
      </c>
      <c r="C6" s="191" t="s">
        <v>171</v>
      </c>
      <c r="D6" s="180" t="s">
        <v>281</v>
      </c>
      <c r="E6" s="176" t="s">
        <v>263</v>
      </c>
      <c r="F6" s="97">
        <v>80</v>
      </c>
      <c r="G6" s="120" t="s">
        <v>333</v>
      </c>
      <c r="H6" s="292">
        <f>IF(SUM(F6:F13)=0,"",AVERAGE(F6:F13))</f>
        <v>90</v>
      </c>
    </row>
    <row r="7" spans="1:8" s="158" customFormat="1" ht="152.25" customHeight="1" x14ac:dyDescent="0.25">
      <c r="A7" s="294"/>
      <c r="B7" s="293"/>
      <c r="C7" s="179" t="s">
        <v>172</v>
      </c>
      <c r="D7" s="180" t="s">
        <v>173</v>
      </c>
      <c r="E7" s="176" t="s">
        <v>283</v>
      </c>
      <c r="F7" s="97">
        <v>100</v>
      </c>
      <c r="G7" s="120" t="s">
        <v>334</v>
      </c>
      <c r="H7" s="290"/>
    </row>
    <row r="8" spans="1:8" s="158" customFormat="1" ht="363" x14ac:dyDescent="0.25">
      <c r="A8" s="294"/>
      <c r="B8" s="293"/>
      <c r="C8" s="179" t="s">
        <v>174</v>
      </c>
      <c r="D8" s="180" t="s">
        <v>175</v>
      </c>
      <c r="E8" s="176" t="s">
        <v>264</v>
      </c>
      <c r="F8" s="97">
        <v>80</v>
      </c>
      <c r="G8" s="120" t="s">
        <v>335</v>
      </c>
      <c r="H8" s="290"/>
    </row>
    <row r="9" spans="1:8" s="158" customFormat="1" ht="82.5" x14ac:dyDescent="0.25">
      <c r="A9" s="294"/>
      <c r="B9" s="293"/>
      <c r="C9" s="179" t="s">
        <v>176</v>
      </c>
      <c r="D9" s="180" t="s">
        <v>282</v>
      </c>
      <c r="E9" s="176" t="s">
        <v>265</v>
      </c>
      <c r="F9" s="97">
        <v>100</v>
      </c>
      <c r="G9" s="120" t="s">
        <v>317</v>
      </c>
      <c r="H9" s="290"/>
    </row>
    <row r="10" spans="1:8" ht="54" x14ac:dyDescent="0.25">
      <c r="A10" s="294"/>
      <c r="B10" s="293"/>
      <c r="C10" s="126" t="s">
        <v>177</v>
      </c>
      <c r="D10" s="142" t="s">
        <v>178</v>
      </c>
      <c r="E10" s="130" t="s">
        <v>381</v>
      </c>
      <c r="F10" s="97">
        <v>100</v>
      </c>
      <c r="G10" s="183" t="s">
        <v>382</v>
      </c>
      <c r="H10" s="290"/>
    </row>
    <row r="11" spans="1:8" ht="75" customHeight="1" x14ac:dyDescent="0.25">
      <c r="A11" s="294"/>
      <c r="B11" s="293"/>
      <c r="C11" s="179" t="s">
        <v>179</v>
      </c>
      <c r="D11" s="180" t="s">
        <v>180</v>
      </c>
      <c r="E11" s="176" t="s">
        <v>266</v>
      </c>
      <c r="F11" s="136">
        <v>100</v>
      </c>
      <c r="G11" s="130" t="s">
        <v>318</v>
      </c>
      <c r="H11" s="290"/>
    </row>
    <row r="12" spans="1:8" ht="88.5" customHeight="1" x14ac:dyDescent="0.25">
      <c r="A12" s="132" t="s">
        <v>181</v>
      </c>
      <c r="B12" s="132" t="s">
        <v>182</v>
      </c>
      <c r="C12" s="179" t="s">
        <v>183</v>
      </c>
      <c r="D12" s="180" t="s">
        <v>184</v>
      </c>
      <c r="E12" s="176" t="s">
        <v>285</v>
      </c>
      <c r="F12" s="136">
        <v>60</v>
      </c>
      <c r="G12" s="130" t="s">
        <v>331</v>
      </c>
      <c r="H12" s="290"/>
    </row>
    <row r="13" spans="1:8" ht="94.5" customHeight="1" x14ac:dyDescent="0.25">
      <c r="A13" s="197" t="s">
        <v>185</v>
      </c>
      <c r="B13" s="132" t="s">
        <v>186</v>
      </c>
      <c r="C13" s="126" t="s">
        <v>187</v>
      </c>
      <c r="D13" s="126" t="s">
        <v>188</v>
      </c>
      <c r="E13" s="130" t="s">
        <v>286</v>
      </c>
      <c r="F13" s="136">
        <v>100</v>
      </c>
      <c r="G13" s="190" t="s">
        <v>319</v>
      </c>
      <c r="H13" s="290"/>
    </row>
    <row r="14" spans="1:8" ht="54" x14ac:dyDescent="0.25">
      <c r="A14" s="131" t="s">
        <v>189</v>
      </c>
      <c r="B14" s="132" t="s">
        <v>190</v>
      </c>
      <c r="C14" s="126" t="s">
        <v>191</v>
      </c>
      <c r="D14" s="126" t="s">
        <v>192</v>
      </c>
      <c r="E14" s="130" t="s">
        <v>287</v>
      </c>
      <c r="F14" s="136">
        <v>100</v>
      </c>
      <c r="G14" s="190" t="s">
        <v>320</v>
      </c>
      <c r="H14" s="289">
        <f>IF(SUM(F14:F22)=0,"",AVERAGE(F14:F22))</f>
        <v>100</v>
      </c>
    </row>
    <row r="15" spans="1:8" ht="108" x14ac:dyDescent="0.25">
      <c r="A15" s="197" t="s">
        <v>193</v>
      </c>
      <c r="B15" s="132" t="s">
        <v>194</v>
      </c>
      <c r="C15" s="126" t="s">
        <v>288</v>
      </c>
      <c r="D15" s="126" t="s">
        <v>195</v>
      </c>
      <c r="E15" s="130" t="s">
        <v>289</v>
      </c>
      <c r="F15" s="136">
        <v>100</v>
      </c>
      <c r="G15" s="178" t="s">
        <v>327</v>
      </c>
      <c r="H15" s="290"/>
    </row>
    <row r="16" spans="1:8" ht="62.25" customHeight="1" x14ac:dyDescent="0.25">
      <c r="A16" s="296" t="s">
        <v>196</v>
      </c>
      <c r="B16" s="293" t="s">
        <v>197</v>
      </c>
      <c r="C16" s="325" t="s">
        <v>198</v>
      </c>
      <c r="D16" s="126" t="s">
        <v>199</v>
      </c>
      <c r="E16" s="130" t="s">
        <v>400</v>
      </c>
      <c r="F16" s="136">
        <v>100</v>
      </c>
      <c r="G16" s="130" t="s">
        <v>401</v>
      </c>
      <c r="H16" s="290"/>
    </row>
    <row r="17" spans="1:8" ht="63" customHeight="1" x14ac:dyDescent="0.25">
      <c r="A17" s="296"/>
      <c r="B17" s="293"/>
      <c r="C17" s="325"/>
      <c r="D17" s="126" t="s">
        <v>200</v>
      </c>
      <c r="E17" s="130" t="s">
        <v>400</v>
      </c>
      <c r="F17" s="136">
        <v>100</v>
      </c>
      <c r="G17" s="130" t="s">
        <v>401</v>
      </c>
      <c r="H17" s="290"/>
    </row>
    <row r="18" spans="1:8" ht="40.5" x14ac:dyDescent="0.25">
      <c r="A18" s="296"/>
      <c r="B18" s="293"/>
      <c r="C18" s="325"/>
      <c r="D18" s="202" t="s">
        <v>201</v>
      </c>
      <c r="E18" s="203" t="s">
        <v>393</v>
      </c>
      <c r="F18" s="136" t="s">
        <v>394</v>
      </c>
      <c r="G18" s="190" t="s">
        <v>395</v>
      </c>
      <c r="H18" s="290"/>
    </row>
    <row r="19" spans="1:8" ht="67.5" x14ac:dyDescent="0.25">
      <c r="A19" s="197" t="s">
        <v>202</v>
      </c>
      <c r="B19" s="131" t="s">
        <v>203</v>
      </c>
      <c r="C19" s="126" t="s">
        <v>204</v>
      </c>
      <c r="D19" s="126" t="s">
        <v>205</v>
      </c>
      <c r="E19" s="130" t="s">
        <v>267</v>
      </c>
      <c r="F19" s="136">
        <v>100</v>
      </c>
      <c r="G19" s="190" t="s">
        <v>325</v>
      </c>
      <c r="H19" s="290"/>
    </row>
    <row r="20" spans="1:8" ht="109.5" customHeight="1" x14ac:dyDescent="0.25">
      <c r="A20" s="198" t="s">
        <v>206</v>
      </c>
      <c r="B20" s="131" t="s">
        <v>207</v>
      </c>
      <c r="C20" s="126" t="s">
        <v>262</v>
      </c>
      <c r="D20" s="126" t="s">
        <v>208</v>
      </c>
      <c r="E20" s="130" t="s">
        <v>389</v>
      </c>
      <c r="F20" s="136">
        <v>100</v>
      </c>
      <c r="G20" s="190" t="s">
        <v>321</v>
      </c>
      <c r="H20" s="290"/>
    </row>
    <row r="21" spans="1:8" ht="72.75" customHeight="1" x14ac:dyDescent="0.25">
      <c r="A21" s="131" t="s">
        <v>209</v>
      </c>
      <c r="B21" s="132" t="s">
        <v>210</v>
      </c>
      <c r="C21" s="126" t="s">
        <v>211</v>
      </c>
      <c r="D21" s="126" t="s">
        <v>212</v>
      </c>
      <c r="E21" s="130" t="s">
        <v>268</v>
      </c>
      <c r="F21" s="136">
        <v>100</v>
      </c>
      <c r="G21" s="190" t="s">
        <v>322</v>
      </c>
      <c r="H21" s="290"/>
    </row>
    <row r="22" spans="1:8" ht="262.5" customHeight="1" x14ac:dyDescent="0.25">
      <c r="A22" s="198" t="s">
        <v>213</v>
      </c>
      <c r="B22" s="132" t="s">
        <v>214</v>
      </c>
      <c r="C22" s="126" t="s">
        <v>215</v>
      </c>
      <c r="D22" s="126" t="s">
        <v>216</v>
      </c>
      <c r="E22" s="130" t="s">
        <v>367</v>
      </c>
      <c r="F22" s="136">
        <v>100</v>
      </c>
      <c r="G22" s="188" t="s">
        <v>324</v>
      </c>
      <c r="H22" s="291"/>
    </row>
    <row r="23" spans="1:8" ht="14.25" thickBot="1" x14ac:dyDescent="0.3">
      <c r="A23" s="286" t="s">
        <v>120</v>
      </c>
      <c r="B23" s="287"/>
      <c r="C23" s="287"/>
      <c r="D23" s="287"/>
      <c r="E23" s="287"/>
      <c r="F23" s="287"/>
      <c r="G23" s="288"/>
      <c r="H23" s="138">
        <f>+H3</f>
        <v>92.727272727272734</v>
      </c>
    </row>
  </sheetData>
  <mergeCells count="13">
    <mergeCell ref="A1:H1"/>
    <mergeCell ref="A23:G23"/>
    <mergeCell ref="H14:H22"/>
    <mergeCell ref="H3:H4"/>
    <mergeCell ref="H6:H13"/>
    <mergeCell ref="B6:B11"/>
    <mergeCell ref="A6:A11"/>
    <mergeCell ref="B3:B4"/>
    <mergeCell ref="C3:C4"/>
    <mergeCell ref="A3:A4"/>
    <mergeCell ref="A16:A18"/>
    <mergeCell ref="B16:B18"/>
    <mergeCell ref="C16:C18"/>
  </mergeCells>
  <conditionalFormatting sqref="F12:F13">
    <cfRule type="cellIs" dxfId="93" priority="44" operator="between">
      <formula>81</formula>
      <formula>100</formula>
    </cfRule>
    <cfRule type="cellIs" dxfId="92" priority="45" operator="between">
      <formula>61</formula>
      <formula>80</formula>
    </cfRule>
    <cfRule type="cellIs" dxfId="91" priority="46" operator="between">
      <formula>41</formula>
      <formula>60</formula>
    </cfRule>
    <cfRule type="cellIs" dxfId="90" priority="47" operator="between">
      <formula>21</formula>
      <formula>40</formula>
    </cfRule>
    <cfRule type="cellIs" dxfId="89" priority="48" operator="between">
      <formula>0</formula>
      <formula>20</formula>
    </cfRule>
  </conditionalFormatting>
  <conditionalFormatting sqref="F3:F5 H3 F11">
    <cfRule type="cellIs" dxfId="88" priority="38" operator="between">
      <formula>81</formula>
      <formula>100</formula>
    </cfRule>
    <cfRule type="cellIs" dxfId="87" priority="40" operator="between">
      <formula>61</formula>
      <formula>80</formula>
    </cfRule>
    <cfRule type="cellIs" dxfId="86" priority="41" operator="between">
      <formula>41</formula>
      <formula>60</formula>
    </cfRule>
    <cfRule type="cellIs" dxfId="85" priority="42" operator="between">
      <formula>21</formula>
      <formula>40</formula>
    </cfRule>
    <cfRule type="cellIs" dxfId="84" priority="43" operator="between">
      <formula>0</formula>
      <formula>20</formula>
    </cfRule>
  </conditionalFormatting>
  <conditionalFormatting sqref="F14:F22">
    <cfRule type="cellIs" dxfId="83" priority="32" operator="between">
      <formula>81</formula>
      <formula>100</formula>
    </cfRule>
    <cfRule type="cellIs" dxfId="82" priority="34" operator="between">
      <formula>61</formula>
      <formula>80</formula>
    </cfRule>
    <cfRule type="cellIs" dxfId="81" priority="35" operator="between">
      <formula>41</formula>
      <formula>60</formula>
    </cfRule>
    <cfRule type="cellIs" dxfId="80" priority="36" operator="between">
      <formula>21</formula>
      <formula>40</formula>
    </cfRule>
    <cfRule type="cellIs" dxfId="79" priority="37" operator="between">
      <formula>0</formula>
      <formula>20</formula>
    </cfRule>
  </conditionalFormatting>
  <conditionalFormatting sqref="F20">
    <cfRule type="cellIs" dxfId="78" priority="33" operator="between">
      <formula>81</formula>
      <formula>100</formula>
    </cfRule>
  </conditionalFormatting>
  <conditionalFormatting sqref="H5">
    <cfRule type="cellIs" dxfId="77" priority="27" operator="between">
      <formula>81</formula>
      <formula>100</formula>
    </cfRule>
    <cfRule type="cellIs" dxfId="76" priority="28" operator="between">
      <formula>61</formula>
      <formula>80</formula>
    </cfRule>
    <cfRule type="cellIs" dxfId="75" priority="29" operator="between">
      <formula>41</formula>
      <formula>60</formula>
    </cfRule>
    <cfRule type="cellIs" dxfId="74" priority="30" operator="between">
      <formula>21</formula>
      <formula>40</formula>
    </cfRule>
    <cfRule type="cellIs" dxfId="73" priority="31" operator="between">
      <formula>0</formula>
      <formula>20</formula>
    </cfRule>
  </conditionalFormatting>
  <conditionalFormatting sqref="H6">
    <cfRule type="cellIs" dxfId="72" priority="22" operator="between">
      <formula>81</formula>
      <formula>100</formula>
    </cfRule>
    <cfRule type="cellIs" dxfId="71" priority="23" operator="between">
      <formula>61</formula>
      <formula>80</formula>
    </cfRule>
    <cfRule type="cellIs" dxfId="70" priority="24" operator="between">
      <formula>41</formula>
      <formula>60</formula>
    </cfRule>
    <cfRule type="cellIs" dxfId="69" priority="25" operator="between">
      <formula>21</formula>
      <formula>40</formula>
    </cfRule>
    <cfRule type="cellIs" dxfId="68" priority="26" operator="between">
      <formula>0</formula>
      <formula>20</formula>
    </cfRule>
  </conditionalFormatting>
  <conditionalFormatting sqref="H14">
    <cfRule type="cellIs" dxfId="67" priority="17" operator="between">
      <formula>81</formula>
      <formula>100</formula>
    </cfRule>
    <cfRule type="cellIs" dxfId="66" priority="18" operator="between">
      <formula>61</formula>
      <formula>80</formula>
    </cfRule>
    <cfRule type="cellIs" dxfId="65" priority="19" operator="between">
      <formula>41</formula>
      <formula>60</formula>
    </cfRule>
    <cfRule type="cellIs" dxfId="64" priority="20" operator="between">
      <formula>21</formula>
      <formula>40</formula>
    </cfRule>
    <cfRule type="cellIs" dxfId="63" priority="21" operator="between">
      <formula>0</formula>
      <formula>20</formula>
    </cfRule>
  </conditionalFormatting>
  <conditionalFormatting sqref="H23">
    <cfRule type="cellIs" dxfId="62" priority="12" operator="between">
      <formula>81</formula>
      <formula>100</formula>
    </cfRule>
    <cfRule type="cellIs" dxfId="61" priority="13" operator="between">
      <formula>61</formula>
      <formula>80</formula>
    </cfRule>
    <cfRule type="cellIs" dxfId="60" priority="14" operator="between">
      <formula>41</formula>
      <formula>60</formula>
    </cfRule>
    <cfRule type="cellIs" dxfId="59" priority="15" operator="between">
      <formula>21</formula>
      <formula>40</formula>
    </cfRule>
    <cfRule type="cellIs" dxfId="58" priority="16" operator="between">
      <formula>0</formula>
      <formula>20</formula>
    </cfRule>
  </conditionalFormatting>
  <conditionalFormatting sqref="F10">
    <cfRule type="cellIs" dxfId="57" priority="7" operator="between">
      <formula>81</formula>
      <formula>100</formula>
    </cfRule>
    <cfRule type="cellIs" dxfId="56" priority="8" operator="between">
      <formula>61</formula>
      <formula>80</formula>
    </cfRule>
    <cfRule type="cellIs" dxfId="55" priority="9" operator="between">
      <formula>41</formula>
      <formula>60</formula>
    </cfRule>
    <cfRule type="cellIs" dxfId="54" priority="10" operator="between">
      <formula>21</formula>
      <formula>40</formula>
    </cfRule>
    <cfRule type="cellIs" dxfId="53" priority="11" operator="between">
      <formula>0</formula>
      <formula>20</formula>
    </cfRule>
  </conditionalFormatting>
  <conditionalFormatting sqref="F6:F9">
    <cfRule type="cellIs" dxfId="52" priority="1" operator="between">
      <formula>81</formula>
      <formula>100</formula>
    </cfRule>
    <cfRule type="cellIs" dxfId="51" priority="3" operator="between">
      <formula>61</formula>
      <formula>80</formula>
    </cfRule>
    <cfRule type="cellIs" dxfId="50" priority="4" operator="between">
      <formula>41</formula>
      <formula>60</formula>
    </cfRule>
    <cfRule type="cellIs" dxfId="49" priority="5" operator="between">
      <formula>21</formula>
      <formula>40</formula>
    </cfRule>
    <cfRule type="cellIs" dxfId="48" priority="6" operator="between">
      <formula>0</formula>
      <formula>20</formula>
    </cfRule>
  </conditionalFormatting>
  <conditionalFormatting sqref="F8">
    <cfRule type="cellIs" dxfId="47" priority="2" operator="between">
      <formula>81</formula>
      <formula>100</formula>
    </cfRule>
  </conditionalFormatting>
  <pageMargins left="0.70866141732283472" right="0.70866141732283472" top="0.74803149606299213" bottom="0.74803149606299213" header="0.31496062992125984" footer="0.31496062992125984"/>
  <pageSetup scale="41" fitToHeight="0" orientation="landscape" r:id="rId1"/>
  <ignoredErrors>
    <ignoredError sqref="H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zoomScale="85" zoomScaleNormal="96" zoomScaleSheetLayoutView="85" workbookViewId="0">
      <selection activeCell="G7" sqref="G7"/>
    </sheetView>
  </sheetViews>
  <sheetFormatPr baseColWidth="10" defaultColWidth="11.42578125" defaultRowHeight="15" x14ac:dyDescent="0.25"/>
  <cols>
    <col min="2" max="2" width="58.85546875" customWidth="1"/>
    <col min="3" max="3" width="35" customWidth="1"/>
    <col min="4" max="4" width="51" customWidth="1"/>
    <col min="5" max="5" width="37.7109375" customWidth="1"/>
    <col min="6" max="6" width="37.5703125" customWidth="1"/>
    <col min="7" max="7" width="37" customWidth="1"/>
    <col min="8" max="8" width="36.140625" customWidth="1"/>
  </cols>
  <sheetData>
    <row r="1" spans="1:8" s="23" customFormat="1" ht="24" thickBot="1" x14ac:dyDescent="0.4">
      <c r="A1" s="308" t="s">
        <v>217</v>
      </c>
      <c r="B1" s="309"/>
      <c r="C1" s="309"/>
      <c r="D1" s="309"/>
      <c r="E1" s="309"/>
      <c r="F1" s="309"/>
      <c r="G1" s="309"/>
      <c r="H1" s="310"/>
    </row>
    <row r="2" spans="1:8" ht="33" customHeight="1" thickBot="1" x14ac:dyDescent="0.3">
      <c r="A2" s="1" t="s">
        <v>163</v>
      </c>
      <c r="B2" s="1" t="s">
        <v>52</v>
      </c>
      <c r="C2" s="1" t="s">
        <v>67</v>
      </c>
      <c r="D2" s="1" t="s">
        <v>68</v>
      </c>
      <c r="E2" s="1" t="s">
        <v>69</v>
      </c>
      <c r="F2" s="1" t="s">
        <v>70</v>
      </c>
      <c r="G2" s="1" t="s">
        <v>54</v>
      </c>
      <c r="H2" s="1" t="s">
        <v>71</v>
      </c>
    </row>
    <row r="3" spans="1:8" s="135" customFormat="1" ht="84" customHeight="1" thickBot="1" x14ac:dyDescent="0.3">
      <c r="A3" s="305">
        <v>10</v>
      </c>
      <c r="B3" s="302" t="s">
        <v>218</v>
      </c>
      <c r="C3" s="133" t="s">
        <v>219</v>
      </c>
      <c r="D3" s="133" t="s">
        <v>220</v>
      </c>
      <c r="E3" s="77" t="s">
        <v>394</v>
      </c>
      <c r="F3" s="134"/>
      <c r="G3" s="323" t="s">
        <v>398</v>
      </c>
      <c r="H3" s="300" t="str">
        <f>IF(SUM(F3:F7)=0,"",AVERAGE(F3:F7))</f>
        <v/>
      </c>
    </row>
    <row r="4" spans="1:8" ht="84" customHeight="1" thickBot="1" x14ac:dyDescent="0.3">
      <c r="A4" s="306"/>
      <c r="B4" s="303"/>
      <c r="C4" s="4" t="s">
        <v>221</v>
      </c>
      <c r="D4" s="4" t="s">
        <v>222</v>
      </c>
      <c r="E4" s="77" t="s">
        <v>394</v>
      </c>
      <c r="F4" s="61"/>
      <c r="G4" s="323" t="s">
        <v>398</v>
      </c>
      <c r="H4" s="301"/>
    </row>
    <row r="5" spans="1:8" s="135" customFormat="1" ht="78" customHeight="1" thickBot="1" x14ac:dyDescent="0.3">
      <c r="A5" s="306"/>
      <c r="B5" s="303"/>
      <c r="C5" s="143" t="s">
        <v>223</v>
      </c>
      <c r="D5" s="143" t="s">
        <v>291</v>
      </c>
      <c r="E5" s="77" t="s">
        <v>394</v>
      </c>
      <c r="F5" s="161"/>
      <c r="G5" s="323" t="s">
        <v>398</v>
      </c>
      <c r="H5" s="301"/>
    </row>
    <row r="6" spans="1:8" ht="86.25" customHeight="1" thickBot="1" x14ac:dyDescent="0.3">
      <c r="A6" s="306"/>
      <c r="B6" s="303"/>
      <c r="C6" s="4" t="s">
        <v>224</v>
      </c>
      <c r="D6" s="143" t="s">
        <v>290</v>
      </c>
      <c r="E6" s="77" t="s">
        <v>394</v>
      </c>
      <c r="F6" s="61"/>
      <c r="G6" s="323" t="s">
        <v>398</v>
      </c>
      <c r="H6" s="301"/>
    </row>
    <row r="7" spans="1:8" s="157" customFormat="1" ht="89.25" customHeight="1" thickBot="1" x14ac:dyDescent="0.3">
      <c r="A7" s="307"/>
      <c r="B7" s="304"/>
      <c r="C7" s="154" t="s">
        <v>225</v>
      </c>
      <c r="D7" s="154" t="s">
        <v>292</v>
      </c>
      <c r="E7" s="155" t="s">
        <v>394</v>
      </c>
      <c r="F7" s="156"/>
      <c r="G7" s="323" t="s">
        <v>398</v>
      </c>
      <c r="H7" s="301"/>
    </row>
    <row r="8" spans="1:8" ht="30.75" thickBot="1" x14ac:dyDescent="0.45">
      <c r="A8" s="297" t="s">
        <v>120</v>
      </c>
      <c r="B8" s="298"/>
      <c r="C8" s="298"/>
      <c r="D8" s="298"/>
      <c r="E8" s="298"/>
      <c r="F8" s="298"/>
      <c r="G8" s="299"/>
      <c r="H8" s="24" t="str">
        <f>+H3</f>
        <v/>
      </c>
    </row>
  </sheetData>
  <mergeCells count="5">
    <mergeCell ref="A8:G8"/>
    <mergeCell ref="H3:H7"/>
    <mergeCell ref="B3:B7"/>
    <mergeCell ref="A3:A7"/>
    <mergeCell ref="A1:H1"/>
  </mergeCells>
  <conditionalFormatting sqref="F3:F7 H3:H7">
    <cfRule type="cellIs" dxfId="46" priority="11" operator="between">
      <formula>81</formula>
      <formula>100</formula>
    </cfRule>
    <cfRule type="cellIs" dxfId="45" priority="13" operator="between">
      <formula>61</formula>
      <formula>80</formula>
    </cfRule>
    <cfRule type="cellIs" dxfId="44" priority="14" operator="between">
      <formula>41</formula>
      <formula>60</formula>
    </cfRule>
    <cfRule type="cellIs" dxfId="43" priority="15" operator="between">
      <formula>21</formula>
      <formula>40</formula>
    </cfRule>
    <cfRule type="cellIs" dxfId="42" priority="16" operator="between">
      <formula>0</formula>
      <formula>20</formula>
    </cfRule>
  </conditionalFormatting>
  <conditionalFormatting sqref="H8">
    <cfRule type="cellIs" dxfId="41" priority="1" operator="between">
      <formula>81</formula>
      <formula>100</formula>
    </cfRule>
    <cfRule type="cellIs" dxfId="40" priority="2" operator="between">
      <formula>61</formula>
      <formula>80</formula>
    </cfRule>
    <cfRule type="cellIs" dxfId="39" priority="3" operator="between">
      <formula>41</formula>
      <formula>60</formula>
    </cfRule>
    <cfRule type="cellIs" dxfId="38" priority="4" operator="between">
      <formula>21</formula>
      <formula>40</formula>
    </cfRule>
    <cfRule type="cellIs" dxfId="37" priority="5" operator="between">
      <formula>0</formula>
      <formula>20</formula>
    </cfRule>
  </conditionalFormatting>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1AB887E653574880A4781120A890FD" ma:contentTypeVersion="12" ma:contentTypeDescription="Crear nuevo documento." ma:contentTypeScope="" ma:versionID="84735590878121ccc64fc2a946bb4437">
  <xsd:schema xmlns:xsd="http://www.w3.org/2001/XMLSchema" xmlns:xs="http://www.w3.org/2001/XMLSchema" xmlns:p="http://schemas.microsoft.com/office/2006/metadata/properties" xmlns:ns2="f32d48b7-d88a-495d-995c-056846ee86ed" xmlns:ns3="1c7bb88f-7c43-4724-a338-ec45c63ab9c7" targetNamespace="http://schemas.microsoft.com/office/2006/metadata/properties" ma:root="true" ma:fieldsID="4400b9bd6ab927bd0d0a78e920538b24" ns2:_="" ns3:_="">
    <xsd:import namespace="f32d48b7-d88a-495d-995c-056846ee86ed"/>
    <xsd:import namespace="1c7bb88f-7c43-4724-a338-ec45c63ab9c7"/>
    <xsd:element name="properties">
      <xsd:complexType>
        <xsd:sequence>
          <xsd:element name="documentManagement">
            <xsd:complexType>
              <xsd:all>
                <xsd:element ref="ns2:MediaServiceMetadata" minOccurs="0"/>
                <xsd:element ref="ns2:MediaServiceFastMetadata" minOccurs="0"/>
                <xsd:element ref="ns2:Detalle"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d48b7-d88a-495d-995c-056846ee8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talle" ma:index="10" nillable="true" ma:displayName="Detalle" ma:format="Dropdown" ma:internalName="Detall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b7133cb-329f-48ba-87a1-33c1d6d075b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bb88f-7c43-4724-a338-ec45c63ab9c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a7635bd-3138-4e46-a94c-19a0438f5bc1}" ma:internalName="TaxCatchAll" ma:showField="CatchAllData" ma:web="1c7bb88f-7c43-4724-a338-ec45c63ab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talle xmlns="f32d48b7-d88a-495d-995c-056846ee86ed" xsi:nil="true"/>
    <TaxCatchAll xmlns="1c7bb88f-7c43-4724-a338-ec45c63ab9c7" xsi:nil="true"/>
    <lcf76f155ced4ddcb4097134ff3c332f xmlns="f32d48b7-d88a-495d-995c-056846ee86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A3D77B-7B20-45D5-A1E4-B22778D7E2C7}">
  <ds:schemaRefs>
    <ds:schemaRef ds:uri="http://schemas.microsoft.com/sharepoint/v3/contenttype/forms"/>
  </ds:schemaRefs>
</ds:datastoreItem>
</file>

<file path=customXml/itemProps2.xml><?xml version="1.0" encoding="utf-8"?>
<ds:datastoreItem xmlns:ds="http://schemas.openxmlformats.org/officeDocument/2006/customXml" ds:itemID="{E2D4AEDF-5454-468D-834B-35105E117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d48b7-d88a-495d-995c-056846ee86ed"/>
    <ds:schemaRef ds:uri="1c7bb88f-7c43-4724-a338-ec45c63ab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2D6630-D3E6-45AD-9919-134F780DA053}">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f32d48b7-d88a-495d-995c-056846ee86ed"/>
    <ds:schemaRef ds:uri="1c7bb88f-7c43-4724-a338-ec45c63ab9c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Presentación</vt:lpstr>
      <vt:lpstr>Instrucciones </vt:lpstr>
      <vt:lpstr>Resultado Sistema</vt:lpstr>
      <vt:lpstr>Direccionamiento E </vt:lpstr>
      <vt:lpstr>Gestión de Riesgos y Oport.</vt:lpstr>
      <vt:lpstr>Sistema de Gestión </vt:lpstr>
      <vt:lpstr>Recursos </vt:lpstr>
      <vt:lpstr>Paradigma </vt:lpstr>
      <vt:lpstr>Investigación</vt:lpstr>
      <vt:lpstr>Proyección</vt:lpstr>
      <vt:lpstr>Seg y Mejora </vt:lpstr>
      <vt:lpstr>Mejora </vt:lpstr>
      <vt:lpstr>'Direccionamiento E '!Área_de_impresión</vt:lpstr>
      <vt:lpstr>'Instrucciones '!Área_de_impresión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dc:creator>
  <cp:lastModifiedBy>Arias Garcia, Herberth Giovanni</cp:lastModifiedBy>
  <cp:revision/>
  <cp:lastPrinted>2023-08-08T14:58:37Z</cp:lastPrinted>
  <dcterms:created xsi:type="dcterms:W3CDTF">2018-10-21T12:24:47Z</dcterms:created>
  <dcterms:modified xsi:type="dcterms:W3CDTF">2026-02-05T16:53:29Z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0x010100191AB887E653574880A4781120A890FD</vt:lpwstr>
  </property>
  <property fmtid="{D5CDD505-2E9C-101B-9397-08002B2CF9AE}" pid="3" name="MediaServiceImageTags">
    <vt:lpwstr/>
  </property>
</Properties>
</file>